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Financial processes\Expenses\Paper forms\"/>
    </mc:Choice>
  </mc:AlternateContent>
  <bookViews>
    <workbookView xWindow="0" yWindow="0" windowWidth="28050" windowHeight="12330"/>
  </bookViews>
  <sheets>
    <sheet name="Expense Claim" sheetId="1" r:id="rId1"/>
    <sheet name="Extra Lines" sheetId="2" r:id="rId2"/>
    <sheet name="Currency Codes" sheetId="4" r:id="rId3"/>
    <sheet name="Dropdowns" sheetId="5" r:id="rId4"/>
  </sheets>
  <definedNames>
    <definedName name="_xlnm.Print_Area" localSheetId="2">'Currency Codes'!$A$1:$J$62</definedName>
    <definedName name="_xlnm.Print_Area" localSheetId="0">'Expense Claim'!$A$1:$AH$102</definedName>
    <definedName name="_xlnm.Print_Area" localSheetId="1">'Extra Lines'!$A$1:$AH$49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2" l="1"/>
  <c r="B2" i="2"/>
  <c r="B1" i="2"/>
  <c r="AD40" i="1" l="1"/>
  <c r="AD33" i="1" l="1"/>
  <c r="AD39" i="2" l="1"/>
  <c r="AD38" i="2"/>
  <c r="AD37" i="2"/>
  <c r="AD36" i="2"/>
  <c r="AD35" i="2"/>
  <c r="AD34" i="2"/>
  <c r="AD33" i="2"/>
  <c r="AD32" i="2"/>
  <c r="AD31" i="2"/>
  <c r="AD30" i="2"/>
  <c r="AD29" i="2"/>
  <c r="AD28" i="2"/>
  <c r="AD27" i="2"/>
  <c r="AD26" i="2"/>
  <c r="AD25" i="2"/>
  <c r="AD24" i="2"/>
  <c r="AD23" i="2"/>
  <c r="AD22" i="2"/>
  <c r="AD21" i="2"/>
  <c r="AD34" i="1"/>
  <c r="AD39" i="1"/>
  <c r="AD38" i="1"/>
  <c r="AD37" i="1"/>
  <c r="AD36" i="1"/>
  <c r="AD35" i="1"/>
  <c r="E5" i="2" l="1"/>
  <c r="AD23" i="1" l="1"/>
  <c r="C66" i="1" l="1"/>
  <c r="AD11" i="2"/>
  <c r="AD8" i="2"/>
  <c r="AD17" i="2" l="1"/>
  <c r="AD14" i="2"/>
  <c r="AD40" i="2" l="1"/>
  <c r="AD42" i="1" s="1"/>
  <c r="AD29" i="1"/>
  <c r="AD26" i="1"/>
  <c r="AD41" i="1" l="1"/>
  <c r="AD45" i="1" s="1"/>
  <c r="G66" i="1" s="1"/>
</calcChain>
</file>

<file path=xl/sharedStrings.xml><?xml version="1.0" encoding="utf-8"?>
<sst xmlns="http://schemas.openxmlformats.org/spreadsheetml/2006/main" count="952" uniqueCount="700">
  <si>
    <t>Name:</t>
  </si>
  <si>
    <t>Swift:</t>
  </si>
  <si>
    <t>Non UK Bank Account Number:</t>
  </si>
  <si>
    <t>Non UK Bank Account Name:</t>
  </si>
  <si>
    <t>Non UK Bank Name &amp; Address:</t>
  </si>
  <si>
    <t>Non UK Bank Code:</t>
  </si>
  <si>
    <t>Start Date</t>
  </si>
  <si>
    <t>End Date</t>
  </si>
  <si>
    <t>Travel From</t>
  </si>
  <si>
    <t>Travel To</t>
  </si>
  <si>
    <t>Means</t>
  </si>
  <si>
    <t>Miles</t>
  </si>
  <si>
    <t>Curr Amount</t>
  </si>
  <si>
    <t>Curr</t>
  </si>
  <si>
    <t>Exch</t>
  </si>
  <si>
    <t>Amount</t>
  </si>
  <si>
    <t>GBP</t>
  </si>
  <si>
    <t xml:space="preserve">Purpose of Journey: </t>
  </si>
  <si>
    <t>2</t>
  </si>
  <si>
    <t>3</t>
  </si>
  <si>
    <t>Claimant Signature:</t>
  </si>
  <si>
    <t>Date:</t>
  </si>
  <si>
    <t>GENERAL LEDGER</t>
  </si>
  <si>
    <t>GROSS AMOUNT</t>
  </si>
  <si>
    <t>VAT AMOUNT</t>
  </si>
  <si>
    <t>COST CENTRE</t>
  </si>
  <si>
    <t>NATURAL ACCT</t>
  </si>
  <si>
    <t>ACT</t>
  </si>
  <si>
    <t>SOURCE of FUNDS</t>
  </si>
  <si>
    <t>ORG</t>
  </si>
  <si>
    <t>FUTURE</t>
  </si>
  <si>
    <t>000000</t>
  </si>
  <si>
    <t>PROJECTS</t>
  </si>
  <si>
    <t>PROJECT</t>
  </si>
  <si>
    <t>TASK</t>
  </si>
  <si>
    <t>EXPENDITURE TYPE</t>
  </si>
  <si>
    <t>EXPENDITURE ORG</t>
  </si>
  <si>
    <t>A. WHEN TO USE THIS FORM</t>
  </si>
  <si>
    <t>If your claim includes travel costs then please complete this section of the form. For specific guidance on allowable travel claims, please see:</t>
  </si>
  <si>
    <t>CURRENCY CODES</t>
  </si>
  <si>
    <t>Code</t>
  </si>
  <si>
    <t>Currency</t>
  </si>
  <si>
    <t>AED</t>
  </si>
  <si>
    <t>United Arab Emirates, Dirhams</t>
  </si>
  <si>
    <t>HNL</t>
  </si>
  <si>
    <t>Honduras, Lempiras</t>
  </si>
  <si>
    <t>PHP</t>
  </si>
  <si>
    <t>Philippines, Pesos</t>
  </si>
  <si>
    <t>AFN</t>
  </si>
  <si>
    <t>Afghanistan, Afghanis</t>
  </si>
  <si>
    <t>HRK</t>
  </si>
  <si>
    <t>Croatia, Kuna</t>
  </si>
  <si>
    <t>PKR</t>
  </si>
  <si>
    <t>Pakistan, Rupees</t>
  </si>
  <si>
    <t>ALL</t>
  </si>
  <si>
    <t>Albania, Leke</t>
  </si>
  <si>
    <t>HTG</t>
  </si>
  <si>
    <t>Haiti, Gourdes</t>
  </si>
  <si>
    <t>PLN</t>
  </si>
  <si>
    <t>Poland, Zlotych</t>
  </si>
  <si>
    <t>AMD</t>
  </si>
  <si>
    <t>Armenia, Drams</t>
  </si>
  <si>
    <t>HUF</t>
  </si>
  <si>
    <t>Hungary, Forint</t>
  </si>
  <si>
    <t>PYG</t>
  </si>
  <si>
    <t>Paraguay, Guarani</t>
  </si>
  <si>
    <t>ANG</t>
  </si>
  <si>
    <t>Netherlands Antilles, Guilders (also called Florins)</t>
  </si>
  <si>
    <t>IDR</t>
  </si>
  <si>
    <t>Indonesia, Rupiahs</t>
  </si>
  <si>
    <t>QAR</t>
  </si>
  <si>
    <t>Qatar, Rials</t>
  </si>
  <si>
    <t>AOA</t>
  </si>
  <si>
    <t>Angola, Kwanza</t>
  </si>
  <si>
    <t>ILS</t>
  </si>
  <si>
    <t>Israel, New Shekels</t>
  </si>
  <si>
    <t>RON</t>
  </si>
  <si>
    <t>Romania, New Lei</t>
  </si>
  <si>
    <t>ARS</t>
  </si>
  <si>
    <t>Argentina, Pesos</t>
  </si>
  <si>
    <t>IMP</t>
  </si>
  <si>
    <t>Isle of Man, Pounds</t>
  </si>
  <si>
    <t>RSD</t>
  </si>
  <si>
    <t>Serbia, Dinars</t>
  </si>
  <si>
    <t>AUD</t>
  </si>
  <si>
    <t>Australia, Dollars</t>
  </si>
  <si>
    <t>INR</t>
  </si>
  <si>
    <t>India, Rupees</t>
  </si>
  <si>
    <t>RUB</t>
  </si>
  <si>
    <t>Russia, Rubles</t>
  </si>
  <si>
    <t>AWG</t>
  </si>
  <si>
    <t>Aruba, Guilders (also called Florins)</t>
  </si>
  <si>
    <t>IQD</t>
  </si>
  <si>
    <t>Iraq, Dinars</t>
  </si>
  <si>
    <t>RWF</t>
  </si>
  <si>
    <t>Rwanda, Rwanda Francs</t>
  </si>
  <si>
    <t>AZN</t>
  </si>
  <si>
    <t>Azerbaijan, New Manats</t>
  </si>
  <si>
    <t>IRR</t>
  </si>
  <si>
    <t>Iran, Rials</t>
  </si>
  <si>
    <t>SAR</t>
  </si>
  <si>
    <t>Saudi Arabia, Riyals</t>
  </si>
  <si>
    <t>BAM</t>
  </si>
  <si>
    <t>Bosnia and Herzegovina, Convertible Marka</t>
  </si>
  <si>
    <t>ISK</t>
  </si>
  <si>
    <t>Iceland, Kronur</t>
  </si>
  <si>
    <t>SBD</t>
  </si>
  <si>
    <t>Solomon Islands, Dollars</t>
  </si>
  <si>
    <t>BBD</t>
  </si>
  <si>
    <t>Barbados, Dollars</t>
  </si>
  <si>
    <t>JEP</t>
  </si>
  <si>
    <t>Jersey, Pounds</t>
  </si>
  <si>
    <t>SCR</t>
  </si>
  <si>
    <t>Seychelles, Rupees</t>
  </si>
  <si>
    <t>BDT</t>
  </si>
  <si>
    <t>Bangladesh, Taka</t>
  </si>
  <si>
    <t>JMD</t>
  </si>
  <si>
    <t>Jamaica, Dollars</t>
  </si>
  <si>
    <t>SDG</t>
  </si>
  <si>
    <t>Sudan, Pounds</t>
  </si>
  <si>
    <t>BGN</t>
  </si>
  <si>
    <t>Bulgaria, Leva</t>
  </si>
  <si>
    <t>JOD</t>
  </si>
  <si>
    <t>Jordan, Dinars</t>
  </si>
  <si>
    <t>SEK</t>
  </si>
  <si>
    <t>Sweden, Kronor</t>
  </si>
  <si>
    <t>BHD</t>
  </si>
  <si>
    <t>Bahrain, Dinars</t>
  </si>
  <si>
    <t>JPY</t>
  </si>
  <si>
    <t>Japan, Yen</t>
  </si>
  <si>
    <t>SGD</t>
  </si>
  <si>
    <t>Singapore, Dollars</t>
  </si>
  <si>
    <t>BIF</t>
  </si>
  <si>
    <t>Burundi, Francs</t>
  </si>
  <si>
    <t>KES</t>
  </si>
  <si>
    <t>Kenya, Shillings</t>
  </si>
  <si>
    <t>SHP</t>
  </si>
  <si>
    <t>Saint Helena, Pounds</t>
  </si>
  <si>
    <t>BMD</t>
  </si>
  <si>
    <t>Bermuda, Dollars</t>
  </si>
  <si>
    <t>KGS</t>
  </si>
  <si>
    <t>Kyrgyzstan, Soms</t>
  </si>
  <si>
    <t>SLL</t>
  </si>
  <si>
    <t>Sierra Leone, Leones</t>
  </si>
  <si>
    <t>BND</t>
  </si>
  <si>
    <t>Brunei Darussalam, Dollars</t>
  </si>
  <si>
    <t>KHR</t>
  </si>
  <si>
    <t>Cambodia, Riels</t>
  </si>
  <si>
    <t>SOS</t>
  </si>
  <si>
    <t>Somalia, Shillings</t>
  </si>
  <si>
    <t>BOB</t>
  </si>
  <si>
    <t>Bolivia, Bolivianos</t>
  </si>
  <si>
    <t>KMF</t>
  </si>
  <si>
    <t>Comoros, Francs</t>
  </si>
  <si>
    <t>SPL</t>
  </si>
  <si>
    <t>Seborga, Luigini</t>
  </si>
  <si>
    <t>BRL</t>
  </si>
  <si>
    <t>Brazil, Brazil Real</t>
  </si>
  <si>
    <t>KPW</t>
  </si>
  <si>
    <t>Korea (North), Won</t>
  </si>
  <si>
    <t>SRD</t>
  </si>
  <si>
    <t>Suriname, Dollars</t>
  </si>
  <si>
    <t>BSD</t>
  </si>
  <si>
    <t>Bahamas, Dollars</t>
  </si>
  <si>
    <t>KRW</t>
  </si>
  <si>
    <t>Korea (South), Won</t>
  </si>
  <si>
    <t>STD</t>
  </si>
  <si>
    <t>São Tome and Principe, Dobras</t>
  </si>
  <si>
    <t>BTN</t>
  </si>
  <si>
    <t>Bhutan, Ngultrum</t>
  </si>
  <si>
    <t>KWD</t>
  </si>
  <si>
    <t>Kuwait, Dinars</t>
  </si>
  <si>
    <t>SVC</t>
  </si>
  <si>
    <t>El Salvador, Colones</t>
  </si>
  <si>
    <t>BWP</t>
  </si>
  <si>
    <t>Botswana, Pulas</t>
  </si>
  <si>
    <t>KYD</t>
  </si>
  <si>
    <t>Cayman Islands, Dollars</t>
  </si>
  <si>
    <t>SYP</t>
  </si>
  <si>
    <t>Syria, Pounds</t>
  </si>
  <si>
    <t>BYR</t>
  </si>
  <si>
    <t>Belarus, Rubles</t>
  </si>
  <si>
    <t>KZT</t>
  </si>
  <si>
    <t>Kazakhstan, Tenge</t>
  </si>
  <si>
    <t>SZL</t>
  </si>
  <si>
    <t>Swaziland, Emalangeni</t>
  </si>
  <si>
    <t>BZD</t>
  </si>
  <si>
    <t>Belize, Dollars</t>
  </si>
  <si>
    <t>LAK</t>
  </si>
  <si>
    <t>Laos, Kips</t>
  </si>
  <si>
    <t>THB</t>
  </si>
  <si>
    <t>Thailand, Baht</t>
  </si>
  <si>
    <t>CAD</t>
  </si>
  <si>
    <t>Canada, Dollars</t>
  </si>
  <si>
    <t>LBP</t>
  </si>
  <si>
    <t>Lebanon, Pounds</t>
  </si>
  <si>
    <t>TJS</t>
  </si>
  <si>
    <t>Tajikistan, Somoni</t>
  </si>
  <si>
    <t>CDF</t>
  </si>
  <si>
    <t>Congo/Kinshasa, Congolese Francs</t>
  </si>
  <si>
    <t>LKR</t>
  </si>
  <si>
    <t>Sri Lanka, Rupees</t>
  </si>
  <si>
    <t>TMM</t>
  </si>
  <si>
    <t>Turkmenistan, Manats</t>
  </si>
  <si>
    <t>CHF</t>
  </si>
  <si>
    <t>Switzerland, Francs</t>
  </si>
  <si>
    <t>LRD</t>
  </si>
  <si>
    <t>Liberia, Dollars</t>
  </si>
  <si>
    <t>TND</t>
  </si>
  <si>
    <t>Tunisia, Dinars</t>
  </si>
  <si>
    <t>CLP</t>
  </si>
  <si>
    <t>Chile, Pesos</t>
  </si>
  <si>
    <t>LSL</t>
  </si>
  <si>
    <t>Lesotho, Maloti</t>
  </si>
  <si>
    <t>TOP</t>
  </si>
  <si>
    <t>Tonga, Pa'anga</t>
  </si>
  <si>
    <t>CNY</t>
  </si>
  <si>
    <t>China, Yuan Renminbi</t>
  </si>
  <si>
    <t>LTL</t>
  </si>
  <si>
    <t>Lithuania, Litai</t>
  </si>
  <si>
    <t>TRY</t>
  </si>
  <si>
    <t>Turkey, New Lira</t>
  </si>
  <si>
    <t>COP</t>
  </si>
  <si>
    <t>Colombia, Pesos</t>
  </si>
  <si>
    <t>LVL</t>
  </si>
  <si>
    <t>Latvia, Lati</t>
  </si>
  <si>
    <t>TTD</t>
  </si>
  <si>
    <t>Trinidad and Tobago, Dollars</t>
  </si>
  <si>
    <t>CRC</t>
  </si>
  <si>
    <t>Costa Rica, Colones</t>
  </si>
  <si>
    <t>LYD</t>
  </si>
  <si>
    <t>Libya, Dinars</t>
  </si>
  <si>
    <t>TVD</t>
  </si>
  <si>
    <t>Tuvalu, Tuvalu Dollars</t>
  </si>
  <si>
    <t>CUP</t>
  </si>
  <si>
    <t>Cuba, Pesos</t>
  </si>
  <si>
    <t>MAD</t>
  </si>
  <si>
    <t>Morocco, Dirhams</t>
  </si>
  <si>
    <t>TWD</t>
  </si>
  <si>
    <t>Taiwan, New Dollars</t>
  </si>
  <si>
    <t>CVE</t>
  </si>
  <si>
    <t>Cape Verde, Escudos</t>
  </si>
  <si>
    <t>MDL</t>
  </si>
  <si>
    <t>Moldova, Lei</t>
  </si>
  <si>
    <t>TZS</t>
  </si>
  <si>
    <t>Tanzania, Shillings</t>
  </si>
  <si>
    <t>CYP</t>
  </si>
  <si>
    <t>Cyprus, Pounds (expires 2008-Jan-31)</t>
  </si>
  <si>
    <t>MGA</t>
  </si>
  <si>
    <t>Madagascar, Ariary</t>
  </si>
  <si>
    <t>UAH</t>
  </si>
  <si>
    <t>Ukraine, Hryvnia</t>
  </si>
  <si>
    <t>CZK</t>
  </si>
  <si>
    <t>Czech Republic, Koruny</t>
  </si>
  <si>
    <t>MKD</t>
  </si>
  <si>
    <t>Macedonia, Denars</t>
  </si>
  <si>
    <t>UGX</t>
  </si>
  <si>
    <t>Uganda, Shillings</t>
  </si>
  <si>
    <t>DJF</t>
  </si>
  <si>
    <t>Djibouti, Francs</t>
  </si>
  <si>
    <t>MMK</t>
  </si>
  <si>
    <t>Myanmar (Burma), Kyats</t>
  </si>
  <si>
    <t>USD</t>
  </si>
  <si>
    <t>United States of America, Dollars</t>
  </si>
  <si>
    <t>DKK</t>
  </si>
  <si>
    <t>Denmark, Kroner</t>
  </si>
  <si>
    <t>MNT</t>
  </si>
  <si>
    <t>Mongolia, Tugriks</t>
  </si>
  <si>
    <t>UYU</t>
  </si>
  <si>
    <t>Uruguay, Pesos</t>
  </si>
  <si>
    <t>DOP</t>
  </si>
  <si>
    <t>Dominican Republic, Pesos</t>
  </si>
  <si>
    <t>MOP</t>
  </si>
  <si>
    <t>Macau, Patacas</t>
  </si>
  <si>
    <t>UZS</t>
  </si>
  <si>
    <t>Uzbekistan, Sums</t>
  </si>
  <si>
    <t>DZD</t>
  </si>
  <si>
    <t>Algeria, Algeria Dinars</t>
  </si>
  <si>
    <t>MRO</t>
  </si>
  <si>
    <t>Mauritania, Ouguiyas</t>
  </si>
  <si>
    <t>VEB</t>
  </si>
  <si>
    <t>Venezuela, Bolivares (expires 2008-Jun-30)</t>
  </si>
  <si>
    <t>EEK</t>
  </si>
  <si>
    <t>Estonia, Krooni</t>
  </si>
  <si>
    <t>MTL</t>
  </si>
  <si>
    <t>Malta, Liri (expires 2008-Jan-31)</t>
  </si>
  <si>
    <t>VEF</t>
  </si>
  <si>
    <t>Venezuela, Bolivares Fuertes</t>
  </si>
  <si>
    <t>EGP</t>
  </si>
  <si>
    <t>Egypt, Pounds</t>
  </si>
  <si>
    <t>MUR</t>
  </si>
  <si>
    <t>Mauritius, Rupees</t>
  </si>
  <si>
    <t>VND</t>
  </si>
  <si>
    <t>Viet Nam, Dong</t>
  </si>
  <si>
    <t>ERN</t>
  </si>
  <si>
    <t>Eritrea, Nakfa</t>
  </si>
  <si>
    <t>MVR</t>
  </si>
  <si>
    <t>Maldives (Maldive Islands), Rufiyaa</t>
  </si>
  <si>
    <t>VUV</t>
  </si>
  <si>
    <t>Vanuatu, Vatu</t>
  </si>
  <si>
    <t>ETB</t>
  </si>
  <si>
    <t>Ethiopia, Birr</t>
  </si>
  <si>
    <t>MWK</t>
  </si>
  <si>
    <t>Malawi, Kwachas</t>
  </si>
  <si>
    <t>WST</t>
  </si>
  <si>
    <t>Samoa, Tala</t>
  </si>
  <si>
    <t>EUR</t>
  </si>
  <si>
    <t>Euro Member Countries, Euro</t>
  </si>
  <si>
    <t>MXN</t>
  </si>
  <si>
    <t>Mexico, Pesos</t>
  </si>
  <si>
    <t>XAF</t>
  </si>
  <si>
    <t>Communauté Financière Africaine BEAC, Francs</t>
  </si>
  <si>
    <t>FJD</t>
  </si>
  <si>
    <t>Fiji, Dollars</t>
  </si>
  <si>
    <t>MYR</t>
  </si>
  <si>
    <t>Malaysia, Ringgits</t>
  </si>
  <si>
    <t>XAG</t>
  </si>
  <si>
    <t>Silver, Ounces</t>
  </si>
  <si>
    <t>FKP</t>
  </si>
  <si>
    <t>Falkland Islands (Malvinas), Pounds</t>
  </si>
  <si>
    <t>MZN</t>
  </si>
  <si>
    <t>Mozambique, Meticais</t>
  </si>
  <si>
    <t>XAU</t>
  </si>
  <si>
    <t>Gold, Ounces</t>
  </si>
  <si>
    <t>United Kingdom, Pounds</t>
  </si>
  <si>
    <t>NAD</t>
  </si>
  <si>
    <t>Namibia, Dollars</t>
  </si>
  <si>
    <t>XCD</t>
  </si>
  <si>
    <t>East Caribbean Dollars</t>
  </si>
  <si>
    <t>GEL</t>
  </si>
  <si>
    <t>Georgia, Lari</t>
  </si>
  <si>
    <t>NGN</t>
  </si>
  <si>
    <t>Nigeria, Nairas</t>
  </si>
  <si>
    <t>XDR</t>
  </si>
  <si>
    <t>International Monetary Fund (IMF)</t>
  </si>
  <si>
    <t>GGP</t>
  </si>
  <si>
    <t>Guernsey, Pounds</t>
  </si>
  <si>
    <t>NIO</t>
  </si>
  <si>
    <t>Nicaragua, Cordobas</t>
  </si>
  <si>
    <t>XOF</t>
  </si>
  <si>
    <t>Communauté Financière Africaine BCEAO, Francs</t>
  </si>
  <si>
    <t>GHS</t>
  </si>
  <si>
    <t>Ghana, Cedis</t>
  </si>
  <si>
    <t>NOK</t>
  </si>
  <si>
    <t>Norway, Krone</t>
  </si>
  <si>
    <t>XPD</t>
  </si>
  <si>
    <t>Palladium Ounces</t>
  </si>
  <si>
    <t>GIP</t>
  </si>
  <si>
    <t>Gibraltar, Pounds</t>
  </si>
  <si>
    <t>NPR</t>
  </si>
  <si>
    <t>Nepal, Nepal Rupees</t>
  </si>
  <si>
    <t>XPF</t>
  </si>
  <si>
    <t>Comptoirs Français du Pacifique Francs</t>
  </si>
  <si>
    <t>GMD</t>
  </si>
  <si>
    <t>Gambia, Dalasi</t>
  </si>
  <si>
    <t>NZD</t>
  </si>
  <si>
    <t>New Zealand, Dollars</t>
  </si>
  <si>
    <t>XPT</t>
  </si>
  <si>
    <t>Platinum, Ounces</t>
  </si>
  <si>
    <t>GNF</t>
  </si>
  <si>
    <t>Guinea, Francs</t>
  </si>
  <si>
    <t>OMR</t>
  </si>
  <si>
    <t>Oman, Rials</t>
  </si>
  <si>
    <t>YER</t>
  </si>
  <si>
    <t>Yemen, Rials</t>
  </si>
  <si>
    <t>GTQ</t>
  </si>
  <si>
    <t>Guatemala, Quetzales</t>
  </si>
  <si>
    <t>PAB</t>
  </si>
  <si>
    <t>Panama, Balboa</t>
  </si>
  <si>
    <t>ZAR</t>
  </si>
  <si>
    <t>South Africa, Rand</t>
  </si>
  <si>
    <t>GYD</t>
  </si>
  <si>
    <t>Guyana, Dollars</t>
  </si>
  <si>
    <t>PEN</t>
  </si>
  <si>
    <t>Peru, Nuevos Soles</t>
  </si>
  <si>
    <t>ZMK</t>
  </si>
  <si>
    <t>Zambia, Kwacha</t>
  </si>
  <si>
    <t>HKD</t>
  </si>
  <si>
    <t>Hong Kong, Dollars</t>
  </si>
  <si>
    <t>PGK</t>
  </si>
  <si>
    <t>Papua New Guinea, Kina</t>
  </si>
  <si>
    <t>ZWD</t>
  </si>
  <si>
    <t>Zimbabwe, Zimbabwe Dollars</t>
  </si>
  <si>
    <t>VAT Code</t>
  </si>
  <si>
    <t>Exp Type</t>
  </si>
  <si>
    <t>Organisation</t>
  </si>
  <si>
    <t>Animal Costs</t>
  </si>
  <si>
    <t>Academic Registrar Directorate</t>
  </si>
  <si>
    <t>Audit Fees</t>
  </si>
  <si>
    <t>Academic Services Division Dept</t>
  </si>
  <si>
    <t>Bursaries</t>
  </si>
  <si>
    <t>Ageing Institute (OIA)</t>
  </si>
  <si>
    <t>Business Advances</t>
  </si>
  <si>
    <t>Alumni Office</t>
  </si>
  <si>
    <t>Career Exploratory Allowance</t>
  </si>
  <si>
    <t>Anatomy and Genetics - Research</t>
  </si>
  <si>
    <t>Computer Software</t>
  </si>
  <si>
    <t>Archaeology Institute</t>
  </si>
  <si>
    <t>Conference Costs</t>
  </si>
  <si>
    <t>Archaeology Research Laboratory</t>
  </si>
  <si>
    <t>Consumables</t>
  </si>
  <si>
    <t>Area Studies</t>
  </si>
  <si>
    <t>Equipment - NonCapital</t>
  </si>
  <si>
    <t>Ashmolean Museum</t>
  </si>
  <si>
    <t>Exceptions - Equipment</t>
  </si>
  <si>
    <t>Assurance</t>
  </si>
  <si>
    <t>Exceptions - Other</t>
  </si>
  <si>
    <t>Astrophysics</t>
  </si>
  <si>
    <t>Exceptions - Staff</t>
  </si>
  <si>
    <t>Atmospheric Ocean and Planet Physics</t>
  </si>
  <si>
    <t>Health Insurance</t>
  </si>
  <si>
    <t>Atomic and Laser Physics</t>
  </si>
  <si>
    <t>Housing Allowance</t>
  </si>
  <si>
    <t>BDI - NDM</t>
  </si>
  <si>
    <t>Management Costs</t>
  </si>
  <si>
    <t>BDI - NDPH</t>
  </si>
  <si>
    <t>Other Costs</t>
  </si>
  <si>
    <t>Begbroke Directorate</t>
  </si>
  <si>
    <t>Overseas Living Allowance</t>
  </si>
  <si>
    <t>Biochemistry</t>
  </si>
  <si>
    <t>Personal Academic Expenses</t>
  </si>
  <si>
    <t>Biochemistry Building Operations</t>
  </si>
  <si>
    <t>Premises Costs</t>
  </si>
  <si>
    <t>BioEscalator</t>
  </si>
  <si>
    <t>Publication Costs</t>
  </si>
  <si>
    <t>Biomedical Services</t>
  </si>
  <si>
    <t>RCUK Efficiency Saving</t>
  </si>
  <si>
    <t>Blavatnik School of Government</t>
  </si>
  <si>
    <t>Recruitment Costs</t>
  </si>
  <si>
    <t>Bodleian Communications</t>
  </si>
  <si>
    <t>Relocation Costs</t>
  </si>
  <si>
    <t>Bodleian Digital Library Systems and Services</t>
  </si>
  <si>
    <t>Research Access Charges</t>
  </si>
  <si>
    <t>Bodleian Enterprise</t>
  </si>
  <si>
    <t>Subcontracting Costs</t>
  </si>
  <si>
    <t>Bodleian Services</t>
  </si>
  <si>
    <t>Travel Advances</t>
  </si>
  <si>
    <t>Bodleian Social Sciences Libraries</t>
  </si>
  <si>
    <t>Travel Expenses</t>
  </si>
  <si>
    <t>Botanic Garden</t>
  </si>
  <si>
    <t>University Fees</t>
  </si>
  <si>
    <t>Botnar</t>
  </si>
  <si>
    <t>Business Economics Programme</t>
  </si>
  <si>
    <t>Cancer Centre</t>
  </si>
  <si>
    <t>Cancer Epidemiology Unit</t>
  </si>
  <si>
    <t>Careers Service</t>
  </si>
  <si>
    <t>CCMP (Centre for Cellular and Molecular Physiology)</t>
  </si>
  <si>
    <t>Central Bodleian</t>
  </si>
  <si>
    <t>Centre for Criminology</t>
  </si>
  <si>
    <t>Centre for Medicines Discovery</t>
  </si>
  <si>
    <t>Centre for Neural Circuits and Behaviour</t>
  </si>
  <si>
    <t>Chemical Biology</t>
  </si>
  <si>
    <t>Chemistry</t>
  </si>
  <si>
    <t>Chemistry Research Laboratory</t>
  </si>
  <si>
    <t>Child Care Services</t>
  </si>
  <si>
    <t>Childhood Cancer Research Group</t>
  </si>
  <si>
    <t>Classics Faculty</t>
  </si>
  <si>
    <t>Clinical Neurosciences</t>
  </si>
  <si>
    <t>Clinical Trial Service Unit</t>
  </si>
  <si>
    <t>Clubs Committee</t>
  </si>
  <si>
    <t>Computer Science</t>
  </si>
  <si>
    <t>Condensed Matter Physics</t>
  </si>
  <si>
    <t>Continuing Education (Central)</t>
  </si>
  <si>
    <t>Continuing Education (CPD Courses)</t>
  </si>
  <si>
    <t>Continuing Education (International Programmes)</t>
  </si>
  <si>
    <t>Continuing Education (Public Programmes)</t>
  </si>
  <si>
    <t>Continuing Education (Residential Centre)</t>
  </si>
  <si>
    <t>Continuing Education (TALL)</t>
  </si>
  <si>
    <t>Council Secretariat</t>
  </si>
  <si>
    <t>CRUK/MRC Oxford Institute for Radiation Oncology</t>
  </si>
  <si>
    <t>Development &amp; External Affairs Directorate</t>
  </si>
  <si>
    <t>Development Office</t>
  </si>
  <si>
    <t>Doctoral Training Centre - MSD</t>
  </si>
  <si>
    <t>Dunn School of Pathology</t>
  </si>
  <si>
    <t>Earth Sciences</t>
  </si>
  <si>
    <t>Economics</t>
  </si>
  <si>
    <t>Education</t>
  </si>
  <si>
    <t>Education Policy Support</t>
  </si>
  <si>
    <t>Engineering Science</t>
  </si>
  <si>
    <t>English Faculty</t>
  </si>
  <si>
    <t>Environmental Change Institute</t>
  </si>
  <si>
    <t>Estates Services</t>
  </si>
  <si>
    <t>Experimental Psychology</t>
  </si>
  <si>
    <t>Facilities and Site Services - Public Health</t>
  </si>
  <si>
    <t>Finance</t>
  </si>
  <si>
    <t>Finance and Administration</t>
  </si>
  <si>
    <t>Focus</t>
  </si>
  <si>
    <t>General Revenue Account</t>
  </si>
  <si>
    <t>Graduate Admissions and Funding</t>
  </si>
  <si>
    <t>Gray Cancer Institute</t>
  </si>
  <si>
    <t>Head of Assessment</t>
  </si>
  <si>
    <t>History Faculty</t>
  </si>
  <si>
    <t>History of Science Museum</t>
  </si>
  <si>
    <t>Humanities Division Department</t>
  </si>
  <si>
    <t>Humanities Libraries</t>
  </si>
  <si>
    <t>IDRM</t>
  </si>
  <si>
    <t>Inorganic Chemistry</t>
  </si>
  <si>
    <t>Instruct</t>
  </si>
  <si>
    <t>International Development</t>
  </si>
  <si>
    <t>International Engagement Office</t>
  </si>
  <si>
    <t>Investment Management</t>
  </si>
  <si>
    <t>IT Services</t>
  </si>
  <si>
    <t>Jenner Institute</t>
  </si>
  <si>
    <t>Jenner Vaccine Foundation</t>
  </si>
  <si>
    <t>Kellogg College</t>
  </si>
  <si>
    <t>KIR</t>
  </si>
  <si>
    <t>Language Centre</t>
  </si>
  <si>
    <t>Law Faculty</t>
  </si>
  <si>
    <t>Legal Services Office</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</si>
  <si>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</si>
  <si>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</si>
  <si>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</si>
  <si>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</si>
  <si>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</si>
  <si>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</si>
  <si>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</si>
  <si>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</si>
  <si>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MRC Brain Network Dynamics Unit (BNDU)</t>
  </si>
  <si>
    <t>Music Faculty</t>
  </si>
  <si>
    <t>National Perinatal Epidemiology Unit</t>
  </si>
  <si>
    <t>Natural History Museum</t>
  </si>
  <si>
    <t>NDM Experimental Medicine</t>
  </si>
  <si>
    <t>NDM Strategic</t>
  </si>
  <si>
    <t>NDORMS</t>
  </si>
  <si>
    <t>Newcomers Club</t>
  </si>
  <si>
    <t>Nuffield Dominions Trust</t>
  </si>
  <si>
    <t>Occupational Health Service</t>
  </si>
  <si>
    <t>Oncology</t>
  </si>
  <si>
    <t>Organic Chemistry</t>
  </si>
  <si>
    <t>Oriental Studies Faculty</t>
  </si>
  <si>
    <t>OSEM</t>
  </si>
  <si>
    <t>OU (Beijing)</t>
  </si>
  <si>
    <t>OUC Investments Limited</t>
  </si>
  <si>
    <t>OUEM</t>
  </si>
  <si>
    <t>OUFAL</t>
  </si>
  <si>
    <t>Oxford e-Research Centre</t>
  </si>
  <si>
    <t>Oxford Internet Institute</t>
  </si>
  <si>
    <t>Oxford Limited</t>
  </si>
  <si>
    <t>Oxford Ludwig Institute</t>
  </si>
  <si>
    <t>Oxford Martin School</t>
  </si>
  <si>
    <t>Oxford Mutual Limited</t>
  </si>
  <si>
    <t>Oxford Research South Africa</t>
  </si>
  <si>
    <t>Oxford Said Business School Limited</t>
  </si>
  <si>
    <t>Oxford University Clinic LLP</t>
  </si>
  <si>
    <t>Oxford University Development Trust</t>
  </si>
  <si>
    <t>Oxford University Innovation Centres Limited</t>
  </si>
  <si>
    <t>Oxford University Press</t>
  </si>
  <si>
    <t>Oxford-Man Institute</t>
  </si>
  <si>
    <t>Paediatrics</t>
  </si>
  <si>
    <t>Particle Physics</t>
  </si>
  <si>
    <t>Personnel Services</t>
  </si>
  <si>
    <t>Pharmacology</t>
  </si>
  <si>
    <t>Philosophy Faculty</t>
  </si>
  <si>
    <t>Physical and Theoretical Chemistry</t>
  </si>
  <si>
    <t>Physics - Central</t>
  </si>
  <si>
    <t>Physiology Anatomy and Genetics</t>
  </si>
  <si>
    <t>Pitt Rivers Museum</t>
  </si>
  <si>
    <t>Planning and Resources</t>
  </si>
  <si>
    <t>Plant Sciences</t>
  </si>
  <si>
    <t>Politics and International Relations</t>
  </si>
  <si>
    <t>Population Health</t>
  </si>
  <si>
    <t>Primary Care Health Sciences</t>
  </si>
  <si>
    <t>Proctors Office</t>
  </si>
  <si>
    <t>Psychiatry</t>
  </si>
  <si>
    <t>Public Affairs Directorate</t>
  </si>
  <si>
    <t>RDM</t>
  </si>
  <si>
    <t>RDM Cardiovascular Medicine</t>
  </si>
  <si>
    <t>RDM Clinical Laboratory Sciences</t>
  </si>
  <si>
    <t>RDM Investigative Medicine</t>
  </si>
  <si>
    <t>RDM OCDEM</t>
  </si>
  <si>
    <t>Research Services</t>
  </si>
  <si>
    <t>Reuben College</t>
  </si>
  <si>
    <t>Rothermere American Institute</t>
  </si>
  <si>
    <t>Ruskin School of Art</t>
  </si>
  <si>
    <t>Safety Office</t>
  </si>
  <si>
    <t>Said Business School</t>
  </si>
  <si>
    <t>Scholarship Schemes</t>
  </si>
  <si>
    <t>School of Geography and the Environment</t>
  </si>
  <si>
    <t>Science and Medicine Libraries</t>
  </si>
  <si>
    <t>Sheldonian Theatre</t>
  </si>
  <si>
    <t>Smith School</t>
  </si>
  <si>
    <t>Social and Cultural Anthropology</t>
  </si>
  <si>
    <t>Social Policy and Intervention</t>
  </si>
  <si>
    <t>Social Sciences - HQ</t>
  </si>
  <si>
    <t>Social Sciences Division</t>
  </si>
  <si>
    <t>Socio-Legal Studies Centre</t>
  </si>
  <si>
    <t>Sociology</t>
  </si>
  <si>
    <t>Sports Department</t>
  </si>
  <si>
    <t>St Cross College</t>
  </si>
  <si>
    <t>Statistics</t>
  </si>
  <si>
    <t>Structural Biology</t>
  </si>
  <si>
    <t>Structural Genomics Consortium</t>
  </si>
  <si>
    <t>Student Administration (Examinations)</t>
  </si>
  <si>
    <t>Student Administration and Services Directorate</t>
  </si>
  <si>
    <t>Student Fees &amp; Funding</t>
  </si>
  <si>
    <t>Student Financial Support</t>
  </si>
  <si>
    <t>Student Systems</t>
  </si>
  <si>
    <t>Student Welfare and Support Services</t>
  </si>
  <si>
    <t>Surgical Sciences</t>
  </si>
  <si>
    <t>Target Discovery Institute</t>
  </si>
  <si>
    <t>Temporary Staffing Service</t>
  </si>
  <si>
    <t>The Centre for Teaching and Learning</t>
  </si>
  <si>
    <t>The George Institute Oxford</t>
  </si>
  <si>
    <t>Theology and Religion Faculty</t>
  </si>
  <si>
    <t>Theoretical Physics</t>
  </si>
  <si>
    <t>Transport Studies Unit</t>
  </si>
  <si>
    <t>Tropical Medicine</t>
  </si>
  <si>
    <t>Undergraduate Admissions and Outreach</t>
  </si>
  <si>
    <t>University Club</t>
  </si>
  <si>
    <t>Vice-Chancellor and Registrar</t>
  </si>
  <si>
    <t>Voltaire Foundation</t>
  </si>
  <si>
    <t>Voltaire Foundation Limited</t>
  </si>
  <si>
    <t>Warneford Park LLP</t>
  </si>
  <si>
    <t>Weatherall Institute of Molecular Medicine</t>
  </si>
  <si>
    <t>Wellcome Trust Centre for Human Genetics</t>
  </si>
  <si>
    <t>Western Manuscripts and Special Collections</t>
  </si>
  <si>
    <t>Women’s &amp; Reproductive Health</t>
  </si>
  <si>
    <t>Zoology</t>
  </si>
  <si>
    <t>Zoology Building Services Unit</t>
  </si>
  <si>
    <t>Budget-holder Check:</t>
  </si>
  <si>
    <t>Budget-holder to counter-sign claims where required by departmental procedures</t>
  </si>
  <si>
    <r>
      <t>TOTAL:</t>
    </r>
    <r>
      <rPr>
        <sz val="10"/>
        <rFont val="Arial"/>
        <family val="2"/>
      </rPr>
      <t xml:space="preserve"> (This Sheet)</t>
    </r>
  </si>
  <si>
    <t>Car</t>
  </si>
  <si>
    <t>Car +1</t>
  </si>
  <si>
    <t>Car +2</t>
  </si>
  <si>
    <t>Car +3</t>
  </si>
  <si>
    <t>Car +4</t>
  </si>
  <si>
    <t>Hire Car</t>
  </si>
  <si>
    <t>Dept. Car</t>
  </si>
  <si>
    <t>Taxi</t>
  </si>
  <si>
    <t>M/bike</t>
  </si>
  <si>
    <t>Cycle</t>
  </si>
  <si>
    <t>Bus</t>
  </si>
  <si>
    <t>Coach</t>
  </si>
  <si>
    <t>Rail</t>
  </si>
  <si>
    <t>Tube</t>
  </si>
  <si>
    <t>Boat</t>
  </si>
  <si>
    <t>Air</t>
  </si>
  <si>
    <t>Other</t>
  </si>
  <si>
    <t>ISO4217 International Currency Codes for use with Expense Claims</t>
  </si>
  <si>
    <t>ADDITIONAL INFORMATION</t>
  </si>
  <si>
    <t>https://finance.admin.ox.ac.uk/claimants-expenses-guidance#/</t>
  </si>
  <si>
    <t>https://finance.admin.ox.ac.uk/travel-expenses-claimants-guide</t>
  </si>
  <si>
    <r>
      <rPr>
        <i/>
        <sz val="10"/>
        <rFont val="Arial"/>
        <family val="2"/>
      </rPr>
      <t>Plus:</t>
    </r>
    <r>
      <rPr>
        <sz val="10"/>
        <rFont val="Arial"/>
        <family val="2"/>
      </rPr>
      <t xml:space="preserve"> sub-total extra sheets</t>
    </r>
  </si>
  <si>
    <r>
      <rPr>
        <i/>
        <sz val="10"/>
        <rFont val="Arial"/>
        <family val="2"/>
      </rPr>
      <t>Less:</t>
    </r>
    <r>
      <rPr>
        <sz val="10"/>
        <rFont val="Arial"/>
        <family val="2"/>
      </rPr>
      <t xml:space="preserve"> funded from non-University sources</t>
    </r>
  </si>
  <si>
    <t>For costs other than travel, please include the details in this section of the form, providing dates and full descriptions of the expenses involved. In all other respects, complete the remaining amount and currency fields in the same way as detailed above for Travel claims.</t>
  </si>
  <si>
    <t>The 'Budget-holder Check' field and date will be completed within the department or college. All claims require authorisation by an appropriate signatory.</t>
  </si>
  <si>
    <t>B. COMPLETING THIS FORM</t>
  </si>
  <si>
    <t>https://finance.admin.ox.ac.uk/accommodation-and-subsistence-expenses-claimants-guide</t>
  </si>
  <si>
    <t>By submitting a claim you are declaring that your expenses have been incurred for carrying out University business and are in line with the University's expenses principles:
- Value for money is achieved.
- Expenses should only be used when it is not possible and/or practical for the University to pay for the good or service directly.
- Costs incurred are for business purposes only, and the individual does not receive a personal benefit.
- Only actual and evidenced costs are reclaimed.</t>
  </si>
  <si>
    <t>Item Description</t>
  </si>
  <si>
    <t>The 'Total' box should agree with the sum of individual items included in your claim. If you complete the form electronically, then the spreadsheet will calculate the total value for you including any amounts placed on the 'Extra Lines' sheet. If you are completing a paper copy of the form then write in the sub-total from any additional sheet(s). If funds have already been received or are due from other sources then the total value of the claim should be reduced accordingly. The 'Balance Now Claimed' should reflect the actual reimbursement that is being sought.</t>
  </si>
  <si>
    <t>www.xe.com</t>
  </si>
  <si>
    <r>
      <t xml:space="preserve">The total claimed should be shown in the 'Amount' column. If completing the form electronically, this will be automatically calculated for you (as will exchange rate conversions).
</t>
    </r>
    <r>
      <rPr>
        <b/>
        <sz val="10"/>
        <rFont val="Arial"/>
        <family val="2"/>
      </rPr>
      <t xml:space="preserve">
IMPORTANT:</t>
    </r>
    <r>
      <rPr>
        <sz val="10"/>
        <rFont val="Arial"/>
        <family val="2"/>
      </rPr>
      <t xml:space="preserve"> In the 'Purpose of Journey' field you </t>
    </r>
    <r>
      <rPr>
        <b/>
        <sz val="10"/>
        <rFont val="Arial"/>
        <family val="2"/>
      </rPr>
      <t>MUST</t>
    </r>
    <r>
      <rPr>
        <sz val="10"/>
        <rFont val="Arial"/>
        <family val="2"/>
      </rPr>
      <t xml:space="preserve"> include a brief description of the purpose of the journey.
</t>
    </r>
    <r>
      <rPr>
        <b/>
        <sz val="10"/>
        <rFont val="Arial"/>
        <family val="2"/>
      </rPr>
      <t xml:space="preserve">
IMPORTANT: </t>
    </r>
    <r>
      <rPr>
        <sz val="10"/>
        <rFont val="Arial"/>
        <family val="2"/>
      </rPr>
      <t xml:space="preserve">Supporting evidence to your claim </t>
    </r>
    <r>
      <rPr>
        <b/>
        <sz val="10"/>
        <rFont val="Arial"/>
        <family val="2"/>
      </rPr>
      <t>MUST</t>
    </r>
    <r>
      <rPr>
        <sz val="10"/>
        <rFont val="Arial"/>
        <family val="2"/>
      </rPr>
      <t xml:space="preserve"> be included with your submission. In most cases this will be receipts.
If you require extra space to complete your claim please use the 'Extra Lines' sheet.</t>
    </r>
  </si>
  <si>
    <t>Oracle Supplier / Payee Code</t>
  </si>
  <si>
    <t>Please provide the Oracle Supplier Code (if known) - this will help speed up the processing of your request</t>
  </si>
  <si>
    <r>
      <t xml:space="preserve">Employee Number
</t>
    </r>
    <r>
      <rPr>
        <sz val="8"/>
        <rFont val="Arial"/>
        <family val="2"/>
      </rPr>
      <t>Mandatory for staff claims</t>
    </r>
  </si>
  <si>
    <t>Further Credit:</t>
  </si>
  <si>
    <t xml:space="preserve"> Name:</t>
  </si>
  <si>
    <t xml:space="preserve"> Address:</t>
  </si>
  <si>
    <t xml:space="preserve"> E-Mail:</t>
  </si>
  <si>
    <r>
      <rPr>
        <b/>
        <sz val="10"/>
        <rFont val="Arial"/>
        <family val="2"/>
      </rPr>
      <t>Generally claims should be made within three months of the expense being incurred</t>
    </r>
    <r>
      <rPr>
        <sz val="10"/>
        <rFont val="Arial"/>
        <family val="2"/>
      </rPr>
      <t xml:space="preserve"> and should always be accompanied by supporting documents or receipts. It is particularly important that claims charged to research projects follow the project sponsor's rules for proof of expenditure in addition to any rules set out by the University.</t>
    </r>
  </si>
  <si>
    <t>1 - PAYEE DETAILS:</t>
  </si>
  <si>
    <t>2 - PAYMENT DETAILS:</t>
  </si>
  <si>
    <t>3 - TRAVEL DETAILS:</t>
  </si>
  <si>
    <t>4 - SUBSISTENCE / OTHER EXPENSES:</t>
  </si>
  <si>
    <t>5 - TOTAL AND BALANCE NOW CLAIMED</t>
  </si>
  <si>
    <t>6 - CLAIMANT DECLARATION</t>
  </si>
  <si>
    <t>7 - AUTHORISATION</t>
  </si>
  <si>
    <t>8 - BUDGET / COST CODING</t>
  </si>
  <si>
    <t>9 - VAT Codes</t>
  </si>
  <si>
    <t>IBAN:</t>
  </si>
  <si>
    <t>Staff and students claiming reimbursement to a UK bank account should submit claims via SAP Concur</t>
  </si>
  <si>
    <t xml:space="preserve"> Department Name:</t>
  </si>
  <si>
    <t>1 - GB Supplier NO VAT;  2 - GB Supplier STD Rate; 3 - GB Supplier Reduced Rate; 4 - Overseas Suppliers SERVCS; 5 - Overseas Supplier GOODS; 6 - Overseas VAT; 7 - Other Taxes (Not VAT)</t>
  </si>
  <si>
    <t>Form: R12 ExpNonUK</t>
  </si>
  <si>
    <t>Please see guide to completion at the end of this document to assist you in correctly completing this form</t>
  </si>
  <si>
    <t>EXPENSES CLAIM FORM: STAFF AND STUDENTS NON UK BANK ACCOUNT PAYMENTS - GUIDE TO COMPLETION</t>
  </si>
  <si>
    <t>EXPENSES CLAIM FORM - PAYMENTS TO NON UK BANK ACCOUNTS 
(STAFF AND STUDENTS ONLY)</t>
  </si>
  <si>
    <r>
      <t xml:space="preserve">You are seeking reimbursement of allowed expenses, as detailed in the University's Expenses Policy and Claimant's Guide, and payment is to be made in to a </t>
    </r>
    <r>
      <rPr>
        <b/>
        <sz val="10"/>
        <rFont val="Arial"/>
        <family val="2"/>
      </rPr>
      <t>NON UK Bank Account</t>
    </r>
    <r>
      <rPr>
        <sz val="10"/>
        <rFont val="Arial"/>
        <family val="2"/>
      </rPr>
      <t>.</t>
    </r>
  </si>
  <si>
    <r>
      <t xml:space="preserve">Please specify the date or dates of travel in the 'Start Date' and 'End Date' fields.
Use the 'Travel From' column to indicate the start point of the journey and 'Travel To' to indicate either the destination of a one-way trip, or the end point of the outward leg of the trip - do not put the same location in both 'from' and 'to' columns.
Next, specify the means of transport ('car', 'train', 'air', etc.) from the dropdown list.
If you have travelled by private motor vehicle or bicycle and are claiming mileage, then please indicate the distance in miles being claimed. Please refer to the University's Expenses Policy and Claimant's Guide for applicable rates (see section A above). Put the calculated mileage total, or total claimed, in the 'Curr Amount' field (this is calculated automatically for mileage when completing the sheet electronically).
The 'Curr' and 'Exch' columns are used for expenditure incurred in foreign currencies.
Select the currency code of the expenditure in the 'Curr' field from the dropdown list, the attached 'Currency Codes' sheet provides an alphabetical list of codes. (For claims in Pounds Sterling use the default 'GBP'). Specify the exchange rate used in the 'Exch' field. 
Please note you </t>
    </r>
    <r>
      <rPr>
        <b/>
        <sz val="10"/>
        <rFont val="Arial"/>
        <family val="2"/>
      </rPr>
      <t>MUST</t>
    </r>
    <r>
      <rPr>
        <sz val="10"/>
        <rFont val="Arial"/>
        <family val="2"/>
      </rPr>
      <t xml:space="preserve"> attach to your claim the source of the conversion, e.g. credit card statement or printout from a website such as xe (link below) for the date of the transaction. Leave this field blank for claims incurred in Pounds Sterling.</t>
    </r>
  </si>
  <si>
    <r>
      <t xml:space="preserve">Please complete in full your; title, surname and forenames. 
If you have an active e-mail address then please also provide this: the University will send notification of payment via e-mail where possible. </t>
    </r>
    <r>
      <rPr>
        <b/>
        <sz val="10"/>
        <rFont val="Arial"/>
        <family val="2"/>
      </rPr>
      <t>It is recommended that a work address is used to avoid the University holding personal address details unnecessarily</t>
    </r>
    <r>
      <rPr>
        <sz val="10"/>
        <rFont val="Arial"/>
        <family val="2"/>
      </rPr>
      <t>, but you may specify a private address if you prefer.</t>
    </r>
  </si>
  <si>
    <r>
      <t xml:space="preserve">Please provide the details of the bank account to which you would like payment of your expenses to be made. </t>
    </r>
    <r>
      <rPr>
        <b/>
        <sz val="10"/>
        <rFont val="Arial"/>
        <family val="2"/>
      </rPr>
      <t>This must be a NON UK account.</t>
    </r>
  </si>
  <si>
    <t>This section will be completed by your department Finance staff.</t>
  </si>
  <si>
    <t>CLAIMANT / PAYEE DETAILS (see note 1)</t>
  </si>
  <si>
    <t>PAYMENT DETAILS:  NON UK BANK ACCOUNT ONLY (note 2)</t>
  </si>
  <si>
    <t>TRAVEL EXPENSES  (continue on 'Extra Lines' sheet as required) (note 3)</t>
  </si>
  <si>
    <t>SUBSISTENCE / OTHER EXPENSES  (continue on 'Extra Lines' sheet as required) (note 4)</t>
  </si>
  <si>
    <r>
      <rPr>
        <b/>
        <sz val="10"/>
        <rFont val="Arial"/>
        <family val="2"/>
      </rPr>
      <t xml:space="preserve">Declaration (note 6): </t>
    </r>
    <r>
      <rPr>
        <sz val="10"/>
        <rFont val="Arial"/>
        <family val="2"/>
      </rPr>
      <t>I confirm this claim is in respect of bona fide business expenses, incurred wholly, exclusively and necessarily on behalf of the University and are in line with the University's expenses principles.</t>
    </r>
  </si>
  <si>
    <r>
      <t>TOTAL:</t>
    </r>
    <r>
      <rPr>
        <sz val="10"/>
        <rFont val="Arial"/>
        <family val="2"/>
      </rPr>
      <t xml:space="preserve"> (this sheet - note 5)</t>
    </r>
  </si>
  <si>
    <t>BALANCE NOW CLAIMED (note 5)</t>
  </si>
  <si>
    <t>BUDGET / COST CODING (for department use only) (note 8)</t>
  </si>
  <si>
    <t>Authorisation (note 7):</t>
  </si>
  <si>
    <t>CLAIMANT / PAYEE DETAILS (note 1)</t>
  </si>
  <si>
    <t>TRAVEL EXPENSES (note 3)</t>
  </si>
  <si>
    <t>SUBSISTENCE / OTHER EXPENSES (note 4)</t>
  </si>
  <si>
    <t>CODE
(note 9)</t>
  </si>
  <si>
    <t>https://finance.admin.ox.ac.uk/expenses</t>
  </si>
  <si>
    <t>This form has been designed so that information can be input electronically. If you prefer, it may also be printed and completed by hand. In all cases, however, the claimant must complete the form's declaration before it is submitted.</t>
  </si>
  <si>
    <r>
      <t xml:space="preserve">Form for use by staff and students claiming reimbursement of expenses to a non UK bank account only.
</t>
    </r>
    <r>
      <rPr>
        <b/>
        <sz val="12"/>
        <rFont val="Arial"/>
        <family val="2"/>
      </rPr>
      <t>Please download form - completing the form in your web browser may not retain all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</si>
</sst>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m\-yyyy"/>
    <numFmt numFmtId="165" formatCode="0.000"/>
    <numFmt numFmtId="166" formatCode="0.00;\-0.00;;@\ "/>
    <numFmt numFmtId="167" formatCode="mmm\-yyyy"/>
  </numFmts>
  <fonts count="27" x14ac:knownFonts="1">
    <font>
      <sz val="11"/>
      <color theme="1"/>
      <name val="Calibri"/>
      <family val="2"/>
      <scheme val="minor"/>
    </font>
    <font>
      <sz val="10"/>
      <color theme="3"/>
      <name val="Arial"/>
      <family val="2"/>
    </font>
    <font>
      <b/>
      <sz val="12"/>
      <color rgb="FFC00000"/>
      <name val="Arial"/>
      <family val="2"/>
    </font>
    <font>
      <sz val="12"/>
      <name val="Arial"/>
      <family val="2"/>
    </font>
    <font>
      <b/>
      <sz val="8"/>
      <color theme="3"/>
      <name val="Arial"/>
      <family val="2"/>
    </font>
    <font>
      <i/>
      <sz val="10"/>
      <color theme="3"/>
      <name val="Arial"/>
      <family val="2"/>
    </font>
    <font>
      <b/>
      <sz val="10"/>
      <color theme="3"/>
      <name val="Arial"/>
      <family val="2"/>
    </font>
    <font>
      <u/>
      <sz val="10"/>
      <color indexed="12"/>
      <name val="Arial"/>
      <family val="2"/>
    </font>
    <font>
      <b/>
      <sz val="12"/>
      <name val="Arial"/>
      <family val="2"/>
    </font>
    <font>
      <sz val="10"/>
      <name val="Arial"/>
      <family val="2"/>
    </font>
    <font>
      <b/>
      <sz val="8"/>
      <name val="Arial"/>
      <family val="2"/>
    </font>
    <font>
      <b/>
      <sz val="10"/>
      <name val="Arial"/>
      <family val="2"/>
    </font>
    <font>
      <b/>
      <sz val="13"/>
      <color theme="3"/>
      <name val="Arial"/>
      <family val="2"/>
    </font>
    <font>
      <i/>
      <sz val="10"/>
      <name val="Arial"/>
      <family val="2"/>
    </font>
    <font>
      <b/>
      <sz val="16"/>
      <name val="Arial"/>
      <family val="2"/>
    </font>
    <font>
      <b/>
      <sz val="9"/>
      <name val="Arial"/>
      <family val="2"/>
    </font>
    <font>
      <sz val="9"/>
      <name val="Arial"/>
      <family val="2"/>
    </font>
    <font>
      <sz val="11"/>
      <name val="Calibri"/>
      <family val="2"/>
      <scheme val="minor"/>
    </font>
    <font>
      <vertAlign val="superscript"/>
      <sz val="10"/>
      <name val="Arial"/>
      <family val="2"/>
    </font>
    <font>
      <b/>
      <sz val="13"/>
      <name val="Arial"/>
      <family val="2"/>
    </font>
    <font>
      <b/>
      <sz val="8"/>
      <color theme="1"/>
      <name val="Calibri"/>
      <family val="2"/>
      <scheme val="minor"/>
    </font>
    <font>
      <sz val="8"/>
      <color theme="1"/>
      <name val="Calibri"/>
      <family val="2"/>
      <scheme val="minor"/>
    </font>
    <font>
      <b/>
      <sz val="11"/>
      <name val="Arial"/>
      <family val="2"/>
    </font>
    <font>
      <b/>
      <sz val="11"/>
      <color theme="1"/>
      <name val="Calibri"/>
      <family val="2"/>
      <scheme val="minor"/>
    </font>
    <font>
      <b/>
      <sz val="11"/>
      <name val="Calibri"/>
      <family val="2"/>
      <scheme val="minor"/>
    </font>
    <font>
      <sz val="11"/>
      <name val="Arial"/>
      <family val="2"/>
    </font>
    <font>
      <sz val="8"/>
      <name val="Arial"/>
      <family val="2"/>
    </font>
  </fonts>
  <fills count="6">
    <fill>
      <patternFill patternType="none"/>
    </fill>
    <fill>
      <patternFill patternType="gray125"/>
    </fill>
    <fill>
      <patternFill patternType="solid">
        <fgColor rgb="FFC5D9F1"/>
        <bgColor indexed="64"/>
      </patternFill>
    </fill>
    <fill>
      <patternFill patternType="solid">
        <fgColor theme="0"/>
        <bgColor indexed="64"/>
      </patternFill>
    </fill>
    <fill>
      <patternFill patternType="solid">
        <fgColor indexed="43"/>
        <bgColor indexed="64"/>
      </patternFill>
    </fill>
    <fill>
      <patternFill patternType="solid">
        <fgColor theme="4" tint="0.59999389629810485"/>
        <bgColor indexed="64"/>
      </patternFill>
    </fill>
  </fills>
  <borders count="5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right/>
      <top/>
      <bottom style="dotted">
        <color indexed="64"/>
      </bottom>
      <diagonal/>
    </border>
    <border>
      <left/>
      <right/>
      <top style="dotted">
        <color indexed="64"/>
      </top>
      <bottom/>
      <diagonal/>
    </border>
    <border>
      <left style="thin">
        <color indexed="64"/>
      </left>
      <right/>
      <top style="hair">
        <color indexed="64"/>
      </top>
      <bottom style="hair">
        <color indexed="64"/>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247">
    <xf numFmtId="0" fontId="0" fillId="0" borderId="0" xfId="0"/>
    <xf numFmtId="0" fontId="1" fillId="0" borderId="0" xfId="0" applyFont="1" applyFill="1" applyBorder="1" applyAlignment="1" applyProtection="1">
      <protection hidden="1"/>
    </xf>
    <xf numFmtId="0" fontId="1" fillId="0" borderId="0" xfId="0" applyFont="1" applyFill="1" applyAlignment="1" applyProtection="1">
      <protection hidden="1"/>
    </xf>
    <xf numFmtId="0" fontId="1" fillId="0" borderId="0" xfId="0" applyFont="1" applyAlignment="1" applyProtection="1">
      <protection hidden="1"/>
    </xf>
    <xf numFmtId="0" fontId="4" fillId="0" borderId="0" xfId="0" applyFont="1" applyBorder="1" applyAlignment="1" applyProtection="1">
      <alignment horizontal="left" vertical="center"/>
      <protection hidden="1"/>
    </xf>
    <xf numFmtId="0" fontId="1" fillId="0" borderId="0" xfId="0" applyFont="1" applyBorder="1" applyAlignment="1" applyProtection="1">
      <alignment horizontal="left" wrapText="1"/>
      <protection hidden="1"/>
    </xf>
    <xf numFmtId="0" fontId="4" fillId="0" borderId="0" xfId="0" applyFont="1" applyFill="1" applyBorder="1" applyAlignment="1" applyProtection="1">
      <alignment vertical="center"/>
      <protection hidden="1"/>
    </xf>
    <xf numFmtId="0" fontId="5" fillId="0" borderId="0" xfId="0" applyFont="1" applyBorder="1" applyAlignment="1" applyProtection="1">
      <alignment horizontal="right" wrapText="1"/>
      <protection hidden="1"/>
    </xf>
    <xf numFmtId="0" fontId="1" fillId="0" borderId="0" xfId="0" applyFont="1" applyFill="1" applyBorder="1" applyProtection="1">
      <protection hidden="1"/>
    </xf>
    <xf numFmtId="0" fontId="6" fillId="0" borderId="0" xfId="0" applyFont="1" applyFill="1" applyBorder="1" applyAlignment="1" applyProtection="1">
      <alignment vertical="center"/>
      <protection hidden="1"/>
    </xf>
    <xf numFmtId="0" fontId="1" fillId="0" borderId="30" xfId="0" applyFont="1" applyFill="1" applyBorder="1" applyAlignment="1" applyProtection="1">
      <protection hidden="1"/>
    </xf>
    <xf numFmtId="0" fontId="1" fillId="0" borderId="0" xfId="0" applyFont="1" applyBorder="1" applyAlignment="1" applyProtection="1">
      <protection hidden="1"/>
    </xf>
    <xf numFmtId="0" fontId="1" fillId="0" borderId="40" xfId="0" applyFont="1" applyBorder="1" applyAlignment="1" applyProtection="1">
      <protection hidden="1"/>
    </xf>
    <xf numFmtId="0" fontId="12" fillId="0" borderId="0" xfId="0" applyFont="1" applyAlignment="1" applyProtection="1">
      <alignment horizontal="left" vertical="center"/>
      <protection hidden="1"/>
    </xf>
    <xf numFmtId="0" fontId="0" fillId="0" borderId="0" xfId="0" applyProtection="1"/>
    <xf numFmtId="0" fontId="0" fillId="0" borderId="0" xfId="0" applyAlignment="1" applyProtection="1"/>
    <xf numFmtId="164" fontId="16" fillId="0" borderId="0" xfId="0" applyNumberFormat="1" applyFont="1" applyBorder="1" applyAlignment="1" applyProtection="1">
      <alignment vertical="center"/>
      <protection hidden="1"/>
    </xf>
    <xf numFmtId="15" fontId="16" fillId="0" borderId="0" xfId="0" applyNumberFormat="1" applyFont="1" applyBorder="1" applyAlignment="1" applyProtection="1">
      <alignment vertical="center"/>
      <protection hidden="1"/>
    </xf>
    <xf numFmtId="0" fontId="16" fillId="0" borderId="0" xfId="0" applyFont="1" applyBorder="1" applyAlignment="1" applyProtection="1">
      <alignment vertical="center"/>
      <protection hidden="1"/>
    </xf>
    <xf numFmtId="0" fontId="9" fillId="0" borderId="0" xfId="0" applyFont="1" applyBorder="1" applyAlignment="1" applyProtection="1">
      <alignment vertical="center"/>
      <protection hidden="1"/>
    </xf>
    <xf numFmtId="0" fontId="9" fillId="0" borderId="0" xfId="0" applyFont="1" applyFill="1" applyBorder="1" applyAlignment="1" applyProtection="1">
      <alignment vertical="center"/>
      <protection hidden="1"/>
    </xf>
    <xf numFmtId="0" fontId="9" fillId="0" borderId="0" xfId="0" applyFont="1" applyBorder="1" applyAlignment="1" applyProtection="1">
      <alignment wrapText="1"/>
      <protection hidden="1"/>
    </xf>
    <xf numFmtId="0" fontId="9" fillId="0" borderId="0" xfId="0" applyFont="1" applyAlignment="1" applyProtection="1">
      <alignment wrapText="1"/>
      <protection hidden="1"/>
    </xf>
    <xf numFmtId="0" fontId="9" fillId="0" borderId="0" xfId="0" applyFont="1" applyBorder="1" applyProtection="1">
      <protection hidden="1"/>
    </xf>
    <xf numFmtId="0" fontId="17" fillId="0" borderId="0" xfId="0" applyFont="1" applyBorder="1"/>
    <xf numFmtId="0" fontId="17" fillId="0" borderId="0" xfId="0" applyFont="1" applyBorder="1" applyAlignment="1">
      <alignment vertical="center"/>
    </xf>
    <xf numFmtId="0" fontId="17" fillId="0" borderId="0" xfId="0" applyFont="1"/>
    <xf numFmtId="0" fontId="10" fillId="0" borderId="0" xfId="0" applyFont="1" applyBorder="1" applyAlignment="1" applyProtection="1">
      <alignment vertical="center"/>
      <protection hidden="1"/>
    </xf>
    <xf numFmtId="0" fontId="9" fillId="0" borderId="0" xfId="0" applyFont="1" applyProtection="1">
      <protection hidden="1"/>
    </xf>
    <xf numFmtId="0" fontId="9" fillId="0" borderId="0" xfId="0" applyFont="1" applyBorder="1" applyAlignment="1" applyProtection="1">
      <alignment vertical="center" wrapText="1"/>
      <protection hidden="1"/>
    </xf>
    <xf numFmtId="0" fontId="10" fillId="0" borderId="0" xfId="0" applyFont="1" applyFill="1" applyBorder="1" applyAlignment="1" applyProtection="1">
      <alignment vertical="center"/>
      <protection hidden="1"/>
    </xf>
    <xf numFmtId="0" fontId="9" fillId="0" borderId="0" xfId="0" applyFont="1" applyBorder="1" applyAlignment="1" applyProtection="1">
      <protection hidden="1"/>
    </xf>
    <xf numFmtId="0" fontId="9" fillId="0" borderId="40" xfId="0" applyFont="1" applyBorder="1" applyAlignment="1" applyProtection="1">
      <alignment vertical="center" wrapText="1"/>
      <protection hidden="1"/>
    </xf>
    <xf numFmtId="0" fontId="20" fillId="5" borderId="38" xfId="0" applyFont="1" applyFill="1" applyBorder="1"/>
    <xf numFmtId="0" fontId="21" fillId="0" borderId="0" xfId="0" applyFont="1"/>
    <xf numFmtId="0" fontId="21" fillId="0" borderId="38" xfId="0" applyFont="1" applyBorder="1"/>
    <xf numFmtId="0" fontId="11" fillId="0" borderId="0" xfId="0" applyFont="1" applyAlignment="1" applyProtection="1">
      <alignment horizontal="left" vertical="top" wrapText="1"/>
      <protection hidden="1"/>
    </xf>
    <xf numFmtId="0" fontId="9" fillId="0" borderId="0" xfId="0" applyFont="1" applyFill="1" applyBorder="1" applyAlignment="1" applyProtection="1">
      <alignment vertical="center"/>
      <protection hidden="1"/>
    </xf>
    <xf numFmtId="0" fontId="13" fillId="0" borderId="0" xfId="0" applyFont="1" applyBorder="1" applyAlignment="1" applyProtection="1">
      <alignment wrapText="1"/>
      <protection hidden="1"/>
    </xf>
    <xf numFmtId="0" fontId="1" fillId="0" borderId="0" xfId="0" applyFont="1" applyFill="1" applyBorder="1" applyAlignment="1" applyProtection="1">
      <alignment vertical="top"/>
      <protection hidden="1"/>
    </xf>
    <xf numFmtId="0" fontId="0" fillId="0" borderId="0" xfId="0" applyAlignment="1">
      <alignment vertical="top"/>
    </xf>
    <xf numFmtId="0" fontId="1" fillId="0" borderId="0" xfId="0" applyFont="1" applyFill="1" applyBorder="1" applyAlignment="1" applyProtection="1">
      <alignment vertical="center"/>
      <protection hidden="1"/>
    </xf>
    <xf numFmtId="0" fontId="0" fillId="0" borderId="0" xfId="0" applyAlignment="1">
      <alignment vertical="center"/>
    </xf>
    <xf numFmtId="0" fontId="24" fillId="5" borderId="34" xfId="0" applyFont="1" applyFill="1" applyBorder="1" applyAlignment="1">
      <alignment horizontal="center" vertical="center"/>
    </xf>
    <xf numFmtId="167" fontId="25" fillId="3" borderId="0" xfId="0" applyNumberFormat="1" applyFont="1" applyFill="1" applyBorder="1" applyAlignment="1" applyProtection="1">
      <alignment vertical="center"/>
      <protection hidden="1"/>
    </xf>
    <xf numFmtId="0" fontId="9" fillId="0" borderId="0" xfId="0" applyFont="1" applyBorder="1" applyAlignment="1" applyProtection="1">
      <alignment horizontal="left" vertical="center" wrapText="1"/>
      <protection hidden="1"/>
    </xf>
    <xf numFmtId="49" fontId="3" fillId="0" borderId="0" xfId="0" applyNumberFormat="1" applyFont="1" applyFill="1" applyBorder="1" applyAlignment="1" applyProtection="1">
      <alignment horizontal="left" vertical="center" indent="1"/>
      <protection locked="0"/>
    </xf>
    <xf numFmtId="49" fontId="8" fillId="0" borderId="0" xfId="0" applyNumberFormat="1" applyFont="1" applyFill="1" applyBorder="1" applyAlignment="1" applyProtection="1">
      <alignment horizontal="left" vertical="center" indent="1"/>
      <protection hidden="1"/>
    </xf>
    <xf numFmtId="49" fontId="8" fillId="0" borderId="0" xfId="0" applyNumberFormat="1" applyFont="1" applyFill="1" applyBorder="1" applyAlignment="1" applyProtection="1">
      <alignment horizontal="left" vertical="center"/>
      <protection hidden="1"/>
    </xf>
    <xf numFmtId="49" fontId="3" fillId="0" borderId="3" xfId="0" applyNumberFormat="1" applyFont="1" applyFill="1" applyBorder="1" applyAlignment="1" applyProtection="1">
      <alignment horizontal="left" vertical="center" indent="1"/>
      <protection locked="0"/>
    </xf>
    <xf numFmtId="49" fontId="3" fillId="0" borderId="5" xfId="0" applyNumberFormat="1" applyFont="1" applyFill="1" applyBorder="1" applyAlignment="1" applyProtection="1">
      <alignment horizontal="left" vertical="center" indent="1"/>
      <protection locked="0"/>
    </xf>
    <xf numFmtId="0" fontId="11" fillId="0" borderId="0" xfId="0" applyFont="1" applyBorder="1" applyAlignment="1" applyProtection="1">
      <alignment horizontal="left" vertical="center"/>
      <protection hidden="1"/>
    </xf>
    <xf numFmtId="0" fontId="0" fillId="0" borderId="0" xfId="0" applyBorder="1"/>
    <xf numFmtId="49" fontId="3" fillId="0" borderId="1" xfId="1" applyNumberFormat="1" applyFont="1" applyBorder="1" applyAlignment="1" applyProtection="1">
      <alignment horizontal="center" vertical="center"/>
      <protection locked="0"/>
    </xf>
    <xf numFmtId="49" fontId="3" fillId="0" borderId="2" xfId="0" applyNumberFormat="1" applyFont="1" applyFill="1" applyBorder="1" applyAlignment="1" applyProtection="1">
      <alignment horizontal="left" vertical="center" indent="1"/>
      <protection locked="0"/>
    </xf>
    <xf numFmtId="49" fontId="3" fillId="0" borderId="2" xfId="0" applyNumberFormat="1" applyFont="1" applyBorder="1" applyAlignment="1" applyProtection="1">
      <alignment horizontal="left" vertical="center" indent="1"/>
      <protection locked="0"/>
    </xf>
    <xf numFmtId="49" fontId="3" fillId="0" borderId="3" xfId="0" applyNumberFormat="1" applyFont="1" applyBorder="1" applyAlignment="1" applyProtection="1">
      <alignment horizontal="left" vertical="center" indent="1"/>
      <protection locked="0"/>
    </xf>
    <xf numFmtId="49" fontId="3" fillId="0" borderId="5" xfId="0" applyNumberFormat="1" applyFont="1" applyBorder="1" applyAlignment="1" applyProtection="1">
      <alignment horizontal="left" vertical="center" indent="1"/>
      <protection locked="0"/>
    </xf>
    <xf numFmtId="0" fontId="3" fillId="0" borderId="49" xfId="0" applyFont="1" applyBorder="1" applyAlignment="1" applyProtection="1">
      <alignment horizontal="center" vertical="center"/>
      <protection locked="0"/>
    </xf>
    <xf numFmtId="0" fontId="0" fillId="0" borderId="5" xfId="0" applyBorder="1"/>
    <xf numFmtId="0" fontId="23" fillId="5" borderId="49" xfId="0" applyFont="1" applyFill="1" applyBorder="1" applyAlignment="1">
      <alignment horizontal="center" vertical="center"/>
    </xf>
    <xf numFmtId="49" fontId="11" fillId="5" borderId="49" xfId="0" applyNumberFormat="1" applyFont="1" applyFill="1" applyBorder="1" applyAlignment="1" applyProtection="1">
      <alignment horizontal="center" vertical="center"/>
      <protection hidden="1"/>
    </xf>
    <xf numFmtId="0" fontId="7" fillId="0" borderId="1" xfId="1" applyFill="1" applyBorder="1" applyAlignment="1" applyProtection="1">
      <alignment horizontal="left" vertical="center"/>
      <protection hidden="1"/>
    </xf>
    <xf numFmtId="0" fontId="11" fillId="0" borderId="1" xfId="1" applyFont="1" applyFill="1" applyBorder="1" applyAlignment="1" applyProtection="1">
      <alignment horizontal="left" vertical="center"/>
      <protection hidden="1"/>
    </xf>
    <xf numFmtId="0" fontId="9" fillId="0" borderId="13" xfId="0" applyFont="1" applyBorder="1" applyAlignment="1" applyProtection="1">
      <alignment horizontal="left" vertical="center" wrapText="1" indent="2"/>
      <protection hidden="1"/>
    </xf>
    <xf numFmtId="0" fontId="9" fillId="0" borderId="14" xfId="0" applyFont="1" applyBorder="1" applyAlignment="1" applyProtection="1">
      <alignment horizontal="left" vertical="center" wrapText="1" indent="2"/>
      <protection hidden="1"/>
    </xf>
    <xf numFmtId="0" fontId="7" fillId="0" borderId="15" xfId="1" applyBorder="1" applyAlignment="1" applyProtection="1">
      <alignment horizontal="left" indent="2"/>
    </xf>
    <xf numFmtId="0" fontId="11" fillId="0" borderId="13" xfId="0" applyFont="1" applyBorder="1" applyAlignment="1" applyProtection="1">
      <alignment horizontal="left" vertical="center"/>
      <protection hidden="1"/>
    </xf>
    <xf numFmtId="0" fontId="9" fillId="0" borderId="24" xfId="0" applyFont="1" applyBorder="1" applyAlignment="1" applyProtection="1">
      <alignment horizontal="left" vertical="center" wrapText="1" indent="2"/>
      <protection hidden="1"/>
    </xf>
    <xf numFmtId="0" fontId="9" fillId="0" borderId="25" xfId="0" applyFont="1" applyBorder="1" applyAlignment="1" applyProtection="1">
      <alignment horizontal="left" vertical="center" wrapText="1" indent="2"/>
      <protection hidden="1"/>
    </xf>
    <xf numFmtId="0" fontId="9" fillId="0" borderId="26" xfId="0" applyFont="1" applyBorder="1" applyAlignment="1" applyProtection="1">
      <alignment horizontal="left" vertical="center" wrapText="1" indent="2"/>
      <protection hidden="1"/>
    </xf>
    <xf numFmtId="0" fontId="14" fillId="0" borderId="0" xfId="0" applyFont="1" applyFill="1" applyAlignment="1" applyProtection="1">
      <alignment vertical="top" wrapText="1"/>
      <protection hidden="1"/>
    </xf>
    <xf numFmtId="0" fontId="7" fillId="0" borderId="15" xfId="1" applyBorder="1" applyAlignment="1" applyProtection="1">
      <alignment horizontal="left" vertical="center" wrapText="1" indent="2"/>
      <protection hidden="1"/>
    </xf>
    <xf numFmtId="0" fontId="9" fillId="0" borderId="13" xfId="0" applyFont="1" applyBorder="1" applyAlignment="1" applyProtection="1">
      <alignment horizontal="left" vertical="center" wrapText="1" indent="2"/>
      <protection hidden="1"/>
    </xf>
    <xf numFmtId="0" fontId="9" fillId="0" borderId="14" xfId="0" applyFont="1" applyBorder="1" applyAlignment="1" applyProtection="1">
      <alignment horizontal="left" vertical="center" wrapText="1" indent="2"/>
      <protection hidden="1"/>
    </xf>
    <xf numFmtId="0" fontId="8" fillId="5" borderId="0" xfId="0" applyFont="1" applyFill="1" applyBorder="1" applyAlignment="1" applyProtection="1">
      <alignment vertical="center"/>
      <protection hidden="1"/>
    </xf>
    <xf numFmtId="0" fontId="11" fillId="0" borderId="25" xfId="0" applyFont="1" applyBorder="1" applyAlignment="1" applyProtection="1">
      <alignment horizontal="left" vertical="center"/>
      <protection hidden="1"/>
    </xf>
    <xf numFmtId="0" fontId="11" fillId="0" borderId="10" xfId="0" applyFont="1" applyBorder="1" applyAlignment="1" applyProtection="1">
      <alignment horizontal="left" vertical="center"/>
      <protection hidden="1"/>
    </xf>
    <xf numFmtId="0" fontId="9" fillId="0" borderId="12" xfId="0" applyFont="1" applyBorder="1" applyAlignment="1" applyProtection="1">
      <alignment horizontal="left" vertical="center" wrapText="1" indent="2"/>
      <protection hidden="1"/>
    </xf>
    <xf numFmtId="0" fontId="9" fillId="0" borderId="10" xfId="0" applyFont="1" applyBorder="1" applyAlignment="1" applyProtection="1">
      <alignment horizontal="left" vertical="center" wrapText="1" indent="2"/>
      <protection hidden="1"/>
    </xf>
    <xf numFmtId="0" fontId="9" fillId="0" borderId="11" xfId="0" applyFont="1" applyBorder="1" applyAlignment="1" applyProtection="1">
      <alignment horizontal="left" vertical="center" wrapText="1" indent="2"/>
      <protection hidden="1"/>
    </xf>
    <xf numFmtId="0" fontId="11" fillId="0" borderId="10" xfId="0" applyFont="1" applyBorder="1" applyAlignment="1" applyProtection="1">
      <alignment horizontal="left" vertical="center" wrapText="1"/>
      <protection hidden="1"/>
    </xf>
    <xf numFmtId="0" fontId="7" fillId="0" borderId="47" xfId="1" applyBorder="1" applyAlignment="1" applyProtection="1">
      <alignment horizontal="left" vertical="center" wrapText="1" indent="2"/>
      <protection hidden="1"/>
    </xf>
    <xf numFmtId="0" fontId="9" fillId="0" borderId="0" xfId="0" applyFont="1" applyBorder="1" applyAlignment="1" applyProtection="1">
      <alignment horizontal="left" vertical="center" wrapText="1" indent="2"/>
      <protection hidden="1"/>
    </xf>
    <xf numFmtId="0" fontId="9" fillId="0" borderId="23" xfId="0" applyFont="1" applyBorder="1" applyAlignment="1" applyProtection="1">
      <alignment horizontal="left" vertical="center" wrapText="1" indent="2"/>
      <protection hidden="1"/>
    </xf>
    <xf numFmtId="0" fontId="9" fillId="0" borderId="47" xfId="0" applyFont="1" applyBorder="1" applyAlignment="1" applyProtection="1">
      <alignment horizontal="left" vertical="center" wrapText="1" indent="2"/>
      <protection hidden="1"/>
    </xf>
    <xf numFmtId="0" fontId="9" fillId="0" borderId="0"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7" fillId="0" borderId="0" xfId="1" applyAlignment="1" applyProtection="1">
      <alignment horizontal="left" vertical="center" wrapText="1"/>
      <protection hidden="1"/>
    </xf>
    <xf numFmtId="4" fontId="11" fillId="4" borderId="2" xfId="0" applyNumberFormat="1" applyFont="1" applyFill="1" applyBorder="1" applyAlignment="1" applyProtection="1">
      <alignment horizontal="center" vertical="center"/>
      <protection hidden="1"/>
    </xf>
    <xf numFmtId="4" fontId="11" fillId="4" borderId="3" xfId="0" applyNumberFormat="1" applyFont="1" applyFill="1" applyBorder="1" applyAlignment="1" applyProtection="1">
      <alignment horizontal="center" vertical="center"/>
      <protection hidden="1"/>
    </xf>
    <xf numFmtId="4" fontId="11" fillId="4" borderId="5" xfId="0" applyNumberFormat="1" applyFont="1" applyFill="1" applyBorder="1" applyAlignment="1" applyProtection="1">
      <alignment horizontal="center" vertical="center"/>
      <protection hidden="1"/>
    </xf>
    <xf numFmtId="0" fontId="22" fillId="3" borderId="40" xfId="0" applyFont="1" applyFill="1" applyBorder="1" applyAlignment="1" applyProtection="1">
      <alignment horizontal="left" vertical="center" indent="1"/>
      <protection hidden="1"/>
    </xf>
    <xf numFmtId="0" fontId="25" fillId="3" borderId="40" xfId="0" applyFont="1" applyFill="1" applyBorder="1" applyAlignment="1" applyProtection="1">
      <alignment horizontal="right" vertical="center"/>
      <protection hidden="1"/>
    </xf>
    <xf numFmtId="17" fontId="25" fillId="3" borderId="40" xfId="0" applyNumberFormat="1" applyFont="1" applyFill="1" applyBorder="1" applyAlignment="1" applyProtection="1">
      <alignment horizontal="left" vertical="center"/>
      <protection hidden="1"/>
    </xf>
    <xf numFmtId="0" fontId="19" fillId="0" borderId="0" xfId="0" applyFont="1" applyAlignment="1" applyProtection="1">
      <alignment horizontal="left" vertical="center"/>
      <protection hidden="1"/>
    </xf>
    <xf numFmtId="0" fontId="8" fillId="5" borderId="0" xfId="0" applyFont="1" applyFill="1" applyAlignment="1" applyProtection="1">
      <alignment horizontal="left" vertical="center"/>
      <protection hidden="1"/>
    </xf>
    <xf numFmtId="49" fontId="9" fillId="0" borderId="49" xfId="0" applyNumberFormat="1" applyFont="1" applyBorder="1" applyAlignment="1" applyProtection="1">
      <alignment horizontal="left" vertical="center" wrapText="1" indent="1"/>
      <protection locked="0"/>
    </xf>
    <xf numFmtId="4" fontId="9" fillId="0" borderId="49" xfId="0" applyNumberFormat="1" applyFont="1" applyBorder="1" applyAlignment="1" applyProtection="1">
      <alignment horizontal="center" vertical="center" wrapText="1"/>
      <protection locked="0"/>
    </xf>
    <xf numFmtId="0" fontId="9" fillId="0" borderId="49" xfId="0" applyFont="1" applyBorder="1" applyAlignment="1" applyProtection="1">
      <alignment horizontal="center" vertical="center"/>
      <protection locked="0"/>
    </xf>
    <xf numFmtId="49" fontId="9" fillId="0" borderId="49" xfId="0" applyNumberFormat="1" applyFont="1" applyBorder="1" applyAlignment="1" applyProtection="1">
      <alignment horizontal="center" vertical="center"/>
      <protection locked="0"/>
    </xf>
    <xf numFmtId="0" fontId="15" fillId="5" borderId="43" xfId="0" applyFont="1" applyFill="1" applyBorder="1" applyAlignment="1" applyProtection="1">
      <alignment horizontal="center" vertical="center" textRotation="90" wrapText="1"/>
      <protection hidden="1"/>
    </xf>
    <xf numFmtId="0" fontId="15" fillId="5" borderId="30" xfId="0" applyFont="1" applyFill="1" applyBorder="1" applyAlignment="1" applyProtection="1">
      <alignment horizontal="center" vertical="center" textRotation="90" wrapText="1"/>
      <protection hidden="1"/>
    </xf>
    <xf numFmtId="0" fontId="15" fillId="5" borderId="31" xfId="0" applyFont="1" applyFill="1" applyBorder="1" applyAlignment="1" applyProtection="1">
      <alignment horizontal="center" vertical="center" textRotation="90" wrapText="1"/>
      <protection hidden="1"/>
    </xf>
    <xf numFmtId="0" fontId="15" fillId="5" borderId="2" xfId="0" applyFont="1" applyFill="1" applyBorder="1" applyAlignment="1" applyProtection="1">
      <alignment horizontal="center" vertical="center"/>
      <protection hidden="1"/>
    </xf>
    <xf numFmtId="0" fontId="15" fillId="5" borderId="3" xfId="0" applyFont="1" applyFill="1" applyBorder="1" applyAlignment="1" applyProtection="1">
      <alignment horizontal="center" vertical="center"/>
      <protection hidden="1"/>
    </xf>
    <xf numFmtId="0" fontId="15" fillId="5" borderId="5" xfId="0" applyFont="1" applyFill="1" applyBorder="1" applyAlignment="1" applyProtection="1">
      <alignment horizontal="center" vertical="center"/>
      <protection hidden="1"/>
    </xf>
    <xf numFmtId="0" fontId="15" fillId="5" borderId="2" xfId="0" applyFont="1" applyFill="1" applyBorder="1" applyAlignment="1" applyProtection="1">
      <alignment horizontal="center" vertical="center" wrapText="1"/>
      <protection hidden="1"/>
    </xf>
    <xf numFmtId="0" fontId="15" fillId="5" borderId="3" xfId="0" applyFont="1" applyFill="1" applyBorder="1" applyAlignment="1" applyProtection="1">
      <alignment horizontal="center" vertical="center" wrapText="1"/>
      <protection hidden="1"/>
    </xf>
    <xf numFmtId="0" fontId="15" fillId="5" borderId="5" xfId="0" applyFont="1" applyFill="1" applyBorder="1" applyAlignment="1" applyProtection="1">
      <alignment horizontal="center" vertical="center" wrapText="1"/>
      <protection hidden="1"/>
    </xf>
    <xf numFmtId="4" fontId="15" fillId="5" borderId="2" xfId="0" applyNumberFormat="1" applyFont="1" applyFill="1" applyBorder="1" applyAlignment="1" applyProtection="1">
      <alignment horizontal="center" vertical="center" wrapText="1"/>
      <protection hidden="1"/>
    </xf>
    <xf numFmtId="4" fontId="15" fillId="5" borderId="3" xfId="0" applyNumberFormat="1" applyFont="1" applyFill="1" applyBorder="1" applyAlignment="1" applyProtection="1">
      <alignment horizontal="center" vertical="center" wrapText="1"/>
      <protection hidden="1"/>
    </xf>
    <xf numFmtId="4" fontId="15" fillId="5" borderId="5" xfId="0" applyNumberFormat="1" applyFont="1" applyFill="1" applyBorder="1" applyAlignment="1" applyProtection="1">
      <alignment horizontal="center" vertical="center" wrapText="1"/>
      <protection hidden="1"/>
    </xf>
    <xf numFmtId="49" fontId="9" fillId="0" borderId="49" xfId="0" applyNumberFormat="1" applyFont="1" applyBorder="1" applyAlignment="1" applyProtection="1">
      <alignment horizontal="center"/>
      <protection locked="0"/>
    </xf>
    <xf numFmtId="49" fontId="9" fillId="0" borderId="49" xfId="0" applyNumberFormat="1" applyFont="1" applyBorder="1" applyAlignment="1" applyProtection="1">
      <alignment horizontal="center" vertical="center"/>
    </xf>
    <xf numFmtId="0" fontId="18" fillId="0" borderId="45" xfId="0" applyFont="1" applyBorder="1" applyAlignment="1" applyProtection="1">
      <alignment vertical="top"/>
      <protection hidden="1"/>
    </xf>
    <xf numFmtId="0" fontId="10" fillId="0" borderId="0" xfId="0" applyFont="1" applyBorder="1" applyAlignment="1" applyProtection="1">
      <alignment horizontal="left" vertical="center"/>
      <protection hidden="1"/>
    </xf>
    <xf numFmtId="0" fontId="10" fillId="0" borderId="44" xfId="0" applyFont="1" applyBorder="1" applyAlignment="1" applyProtection="1">
      <alignment horizontal="left" vertical="center"/>
      <protection hidden="1"/>
    </xf>
    <xf numFmtId="0" fontId="3" fillId="0" borderId="0" xfId="0" applyFont="1" applyBorder="1" applyAlignment="1" applyProtection="1">
      <alignment horizontal="left" vertical="center" indent="1"/>
      <protection locked="0"/>
    </xf>
    <xf numFmtId="0" fontId="3" fillId="0" borderId="44" xfId="0" applyFont="1" applyBorder="1" applyAlignment="1" applyProtection="1">
      <alignment horizontal="left" vertical="center" indent="1"/>
      <protection locked="0"/>
    </xf>
    <xf numFmtId="164" fontId="3" fillId="0" borderId="0" xfId="0" applyNumberFormat="1" applyFont="1" applyBorder="1" applyAlignment="1" applyProtection="1">
      <alignment horizontal="left" vertical="center" wrapText="1" indent="2"/>
      <protection locked="0"/>
    </xf>
    <xf numFmtId="164" fontId="3" fillId="0" borderId="44" xfId="0" applyNumberFormat="1" applyFont="1" applyBorder="1" applyAlignment="1" applyProtection="1">
      <alignment horizontal="left" vertical="center" wrapText="1" indent="2"/>
      <protection locked="0"/>
    </xf>
    <xf numFmtId="0" fontId="8" fillId="0" borderId="1" xfId="0" applyFont="1" applyBorder="1" applyAlignment="1" applyProtection="1">
      <protection hidden="1"/>
    </xf>
    <xf numFmtId="0" fontId="15" fillId="5" borderId="40" xfId="0" applyFont="1" applyFill="1" applyBorder="1" applyAlignment="1" applyProtection="1">
      <alignment horizontal="center" vertical="center" textRotation="90" wrapText="1"/>
      <protection hidden="1"/>
    </xf>
    <xf numFmtId="0" fontId="15" fillId="5" borderId="0" xfId="0" applyFont="1" applyFill="1" applyBorder="1" applyAlignment="1" applyProtection="1">
      <alignment horizontal="center" vertical="center" textRotation="90" wrapText="1"/>
      <protection hidden="1"/>
    </xf>
    <xf numFmtId="0" fontId="15" fillId="5" borderId="1" xfId="0" applyFont="1" applyFill="1" applyBorder="1" applyAlignment="1" applyProtection="1">
      <alignment horizontal="center" vertical="center" textRotation="90" wrapText="1"/>
      <protection hidden="1"/>
    </xf>
    <xf numFmtId="166" fontId="9" fillId="4" borderId="49" xfId="0" applyNumberFormat="1" applyFont="1" applyFill="1" applyBorder="1" applyAlignment="1" applyProtection="1">
      <alignment horizontal="center" vertical="center"/>
      <protection hidden="1"/>
    </xf>
    <xf numFmtId="0" fontId="9" fillId="0" borderId="40" xfId="0" applyFont="1" applyBorder="1" applyAlignment="1" applyProtection="1">
      <alignment horizontal="left" vertical="center" wrapText="1"/>
      <protection hidden="1"/>
    </xf>
    <xf numFmtId="2" fontId="9" fillId="0" borderId="49" xfId="0" applyNumberFormat="1" applyFont="1" applyBorder="1" applyAlignment="1" applyProtection="1">
      <alignment horizontal="center" vertical="center"/>
      <protection locked="0"/>
    </xf>
    <xf numFmtId="15" fontId="9" fillId="0" borderId="49" xfId="0" applyNumberFormat="1" applyFont="1" applyBorder="1" applyAlignment="1" applyProtection="1">
      <alignment horizontal="center" vertical="center"/>
      <protection locked="0"/>
    </xf>
    <xf numFmtId="165" fontId="9" fillId="0" borderId="49" xfId="0" applyNumberFormat="1" applyFont="1" applyBorder="1" applyAlignment="1" applyProtection="1">
      <alignment horizontal="center" vertical="center"/>
      <protection locked="0"/>
    </xf>
    <xf numFmtId="164" fontId="9" fillId="0" borderId="49" xfId="0" applyNumberFormat="1" applyFont="1" applyBorder="1" applyAlignment="1" applyProtection="1">
      <alignment horizontal="center" vertical="center"/>
      <protection locked="0"/>
    </xf>
    <xf numFmtId="0" fontId="10" fillId="0" borderId="0" xfId="0" applyFont="1" applyBorder="1" applyAlignment="1" applyProtection="1">
      <alignment horizontal="left" vertical="center" wrapText="1"/>
      <protection hidden="1"/>
    </xf>
    <xf numFmtId="0" fontId="10" fillId="0" borderId="44" xfId="0" applyFont="1" applyBorder="1" applyAlignment="1" applyProtection="1">
      <alignment horizontal="left" vertical="center" wrapText="1"/>
      <protection hidden="1"/>
    </xf>
    <xf numFmtId="164" fontId="3" fillId="0" borderId="0" xfId="0" applyNumberFormat="1" applyFont="1" applyBorder="1" applyAlignment="1" applyProtection="1">
      <alignment horizontal="left" vertical="center" indent="2"/>
      <protection locked="0"/>
    </xf>
    <xf numFmtId="164" fontId="3" fillId="0" borderId="44" xfId="0" applyNumberFormat="1" applyFont="1" applyBorder="1" applyAlignment="1" applyProtection="1">
      <alignment horizontal="left" vertical="center" indent="2"/>
      <protection locked="0"/>
    </xf>
    <xf numFmtId="2" fontId="9" fillId="0" borderId="49" xfId="0" applyNumberFormat="1" applyFont="1" applyBorder="1" applyAlignment="1" applyProtection="1">
      <alignment horizontal="center" vertical="center" wrapText="1"/>
      <protection locked="0"/>
    </xf>
    <xf numFmtId="0" fontId="11" fillId="0" borderId="40" xfId="0" applyFont="1" applyBorder="1" applyAlignment="1" applyProtection="1">
      <alignment horizontal="right" vertical="center" indent="1"/>
      <protection hidden="1"/>
    </xf>
    <xf numFmtId="0" fontId="11" fillId="0" borderId="43" xfId="0" applyFont="1" applyBorder="1" applyAlignment="1" applyProtection="1">
      <alignment horizontal="right" vertical="center" indent="1"/>
      <protection hidden="1"/>
    </xf>
    <xf numFmtId="0" fontId="9" fillId="0" borderId="0" xfId="0" applyFont="1" applyAlignment="1" applyProtection="1">
      <alignment horizontal="right" vertical="center" indent="1"/>
      <protection hidden="1"/>
    </xf>
    <xf numFmtId="0" fontId="9" fillId="0" borderId="30" xfId="0" applyFont="1" applyBorder="1" applyAlignment="1" applyProtection="1">
      <alignment horizontal="right" vertical="center" indent="1"/>
      <protection hidden="1"/>
    </xf>
    <xf numFmtId="0" fontId="9" fillId="0" borderId="0" xfId="0" applyFont="1" applyAlignment="1" applyProtection="1">
      <alignment horizontal="right" vertical="center" wrapText="1" indent="1"/>
      <protection hidden="1"/>
    </xf>
    <xf numFmtId="0" fontId="9" fillId="0" borderId="30" xfId="0" applyFont="1" applyBorder="1" applyAlignment="1" applyProtection="1">
      <alignment horizontal="right" vertical="center" wrapText="1" indent="1"/>
      <protection hidden="1"/>
    </xf>
    <xf numFmtId="0" fontId="11" fillId="0" borderId="0" xfId="0" applyFont="1" applyBorder="1" applyAlignment="1" applyProtection="1">
      <alignment horizontal="right" vertical="center" indent="1"/>
      <protection hidden="1"/>
    </xf>
    <xf numFmtId="0" fontId="11" fillId="0" borderId="30" xfId="0" applyFont="1" applyBorder="1" applyAlignment="1" applyProtection="1">
      <alignment horizontal="right" vertical="center" indent="1"/>
      <protection hidden="1"/>
    </xf>
    <xf numFmtId="49" fontId="9" fillId="0" borderId="49" xfId="0" applyNumberFormat="1" applyFont="1" applyBorder="1" applyAlignment="1" applyProtection="1">
      <alignment horizontal="left" vertical="center" indent="1"/>
      <protection locked="0"/>
    </xf>
    <xf numFmtId="0" fontId="11" fillId="5" borderId="49" xfId="0" applyFont="1" applyFill="1" applyBorder="1" applyAlignment="1" applyProtection="1">
      <alignment horizontal="center" vertical="center"/>
      <protection hidden="1"/>
    </xf>
    <xf numFmtId="49" fontId="9" fillId="0" borderId="49" xfId="0" applyNumberFormat="1" applyFont="1" applyFill="1" applyBorder="1" applyAlignment="1" applyProtection="1">
      <alignment horizontal="left" vertical="center" indent="1"/>
      <protection locked="0"/>
    </xf>
    <xf numFmtId="0" fontId="8" fillId="0" borderId="1" xfId="0" applyFont="1" applyBorder="1" applyAlignment="1" applyProtection="1">
      <alignment horizontal="left"/>
      <protection hidden="1"/>
    </xf>
    <xf numFmtId="49" fontId="8" fillId="5" borderId="49" xfId="0" applyNumberFormat="1" applyFont="1" applyFill="1" applyBorder="1" applyAlignment="1" applyProtection="1">
      <alignment horizontal="left" vertical="center" indent="1"/>
      <protection hidden="1"/>
    </xf>
    <xf numFmtId="49" fontId="3" fillId="0" borderId="49" xfId="0" applyNumberFormat="1" applyFont="1" applyFill="1" applyBorder="1" applyAlignment="1" applyProtection="1">
      <alignment horizontal="left" vertical="center" indent="1"/>
      <protection locked="0"/>
    </xf>
    <xf numFmtId="49" fontId="3" fillId="3" borderId="0" xfId="0" applyNumberFormat="1" applyFont="1" applyFill="1" applyBorder="1" applyAlignment="1" applyProtection="1">
      <alignment horizontal="center" vertical="center"/>
      <protection locked="0"/>
    </xf>
    <xf numFmtId="49" fontId="3" fillId="3" borderId="30" xfId="0" applyNumberFormat="1" applyFont="1" applyFill="1" applyBorder="1" applyAlignment="1" applyProtection="1">
      <alignment horizontal="center" vertical="center"/>
      <protection locked="0"/>
    </xf>
    <xf numFmtId="49" fontId="3" fillId="3" borderId="27"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31" xfId="0" applyNumberFormat="1" applyFont="1" applyFill="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49" fontId="8" fillId="5" borderId="49" xfId="0" applyNumberFormat="1" applyFont="1" applyFill="1" applyBorder="1" applyAlignment="1" applyProtection="1">
      <alignment horizontal="center" vertical="center"/>
      <protection hidden="1"/>
    </xf>
    <xf numFmtId="49" fontId="8" fillId="5" borderId="49" xfId="0" applyNumberFormat="1" applyFont="1" applyFill="1" applyBorder="1" applyAlignment="1" applyProtection="1">
      <alignment horizontal="left" vertical="center"/>
      <protection hidden="1"/>
    </xf>
    <xf numFmtId="49" fontId="11" fillId="5" borderId="27" xfId="0" applyNumberFormat="1" applyFont="1" applyFill="1" applyBorder="1" applyAlignment="1" applyProtection="1">
      <alignment horizontal="left" vertical="center" wrapText="1"/>
      <protection hidden="1"/>
    </xf>
    <xf numFmtId="49" fontId="11" fillId="5" borderId="1" xfId="0" applyNumberFormat="1" applyFont="1" applyFill="1" applyBorder="1" applyAlignment="1" applyProtection="1">
      <alignment horizontal="left" vertical="center"/>
      <protection hidden="1"/>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49" fontId="11" fillId="5" borderId="49" xfId="0" applyNumberFormat="1" applyFont="1" applyFill="1" applyBorder="1" applyAlignment="1" applyProtection="1">
      <alignment horizontal="center" vertical="center"/>
      <protection hidden="1"/>
    </xf>
    <xf numFmtId="0" fontId="8" fillId="0" borderId="0" xfId="0" applyFont="1" applyBorder="1" applyAlignment="1" applyProtection="1">
      <alignment horizontal="left"/>
      <protection hidden="1"/>
    </xf>
    <xf numFmtId="49" fontId="8" fillId="5" borderId="50" xfId="0" applyNumberFormat="1" applyFont="1" applyFill="1" applyBorder="1" applyAlignment="1" applyProtection="1">
      <alignment horizontal="left" vertical="center" indent="1"/>
      <protection hidden="1"/>
    </xf>
    <xf numFmtId="0" fontId="2" fillId="0" borderId="0" xfId="0" applyFont="1" applyFill="1" applyAlignment="1" applyProtection="1">
      <alignment horizontal="left" vertical="center" wrapText="1"/>
      <protection hidden="1"/>
    </xf>
    <xf numFmtId="0" fontId="2" fillId="0" borderId="0" xfId="0" applyFont="1" applyFill="1" applyAlignment="1" applyProtection="1">
      <alignment horizontal="left" vertical="center"/>
      <protection hidden="1"/>
    </xf>
    <xf numFmtId="0" fontId="7" fillId="0" borderId="0" xfId="1" applyFill="1" applyBorder="1" applyAlignment="1" applyProtection="1">
      <alignment horizontal="left" vertical="center"/>
      <protection hidden="1"/>
    </xf>
    <xf numFmtId="0" fontId="9" fillId="0" borderId="47" xfId="1" applyFont="1" applyBorder="1" applyAlignment="1" applyProtection="1">
      <alignment horizontal="left" vertical="center" wrapText="1" indent="2"/>
      <protection hidden="1"/>
    </xf>
    <xf numFmtId="0" fontId="9" fillId="0" borderId="0" xfId="1" applyFont="1" applyBorder="1" applyAlignment="1" applyProtection="1">
      <alignment horizontal="left" vertical="center" wrapText="1" indent="2"/>
      <protection hidden="1"/>
    </xf>
    <xf numFmtId="0" fontId="9" fillId="0" borderId="23" xfId="1" applyFont="1" applyBorder="1" applyAlignment="1" applyProtection="1">
      <alignment horizontal="left" vertical="center" wrapText="1" indent="2"/>
      <protection hidden="1"/>
    </xf>
    <xf numFmtId="49" fontId="11" fillId="5" borderId="49" xfId="0" applyNumberFormat="1" applyFont="1" applyFill="1" applyBorder="1" applyAlignment="1" applyProtection="1">
      <alignment horizontal="left" vertical="center" indent="1"/>
      <protection hidden="1"/>
    </xf>
    <xf numFmtId="15" fontId="9" fillId="0" borderId="38" xfId="0" applyNumberFormat="1" applyFont="1" applyBorder="1" applyAlignment="1" applyProtection="1">
      <alignment horizontal="center" vertical="center"/>
      <protection locked="0"/>
    </xf>
    <xf numFmtId="166" fontId="9" fillId="4" borderId="38" xfId="0" applyNumberFormat="1" applyFont="1" applyFill="1" applyBorder="1" applyAlignment="1" applyProtection="1">
      <alignment horizontal="center" vertical="center"/>
      <protection hidden="1"/>
    </xf>
    <xf numFmtId="2" fontId="9" fillId="0" borderId="38" xfId="0" applyNumberFormat="1" applyFont="1" applyBorder="1" applyAlignment="1" applyProtection="1">
      <alignment horizontal="center" vertical="center"/>
      <protection locked="0"/>
    </xf>
    <xf numFmtId="165" fontId="9" fillId="0" borderId="38" xfId="0" applyNumberFormat="1" applyFont="1" applyBorder="1" applyAlignment="1" applyProtection="1">
      <alignment horizontal="center" vertical="center"/>
      <protection locked="0"/>
    </xf>
    <xf numFmtId="166" fontId="9" fillId="4" borderId="48" xfId="0" applyNumberFormat="1" applyFont="1" applyFill="1" applyBorder="1" applyAlignment="1" applyProtection="1">
      <alignment horizontal="center" vertical="center"/>
      <protection hidden="1"/>
    </xf>
    <xf numFmtId="166" fontId="9" fillId="4" borderId="21" xfId="0" applyNumberFormat="1" applyFont="1" applyFill="1" applyBorder="1" applyAlignment="1" applyProtection="1">
      <alignment horizontal="center" vertical="center"/>
      <protection hidden="1"/>
    </xf>
    <xf numFmtId="166" fontId="9" fillId="4" borderId="33" xfId="0" applyNumberFormat="1" applyFont="1" applyFill="1" applyBorder="1" applyAlignment="1" applyProtection="1">
      <alignment horizontal="center" vertical="center"/>
      <protection hidden="1"/>
    </xf>
    <xf numFmtId="2" fontId="9" fillId="0" borderId="28" xfId="0" applyNumberFormat="1" applyFont="1" applyBorder="1" applyAlignment="1" applyProtection="1">
      <alignment horizontal="center" vertical="center"/>
      <protection locked="0"/>
    </xf>
    <xf numFmtId="15" fontId="9" fillId="0" borderId="28" xfId="0" applyNumberFormat="1" applyFont="1" applyBorder="1" applyAlignment="1" applyProtection="1">
      <alignment horizontal="center" vertical="center"/>
      <protection locked="0"/>
    </xf>
    <xf numFmtId="166" fontId="9" fillId="4" borderId="28" xfId="0" applyNumberFormat="1" applyFont="1" applyFill="1" applyBorder="1" applyAlignment="1" applyProtection="1">
      <alignment horizontal="center" vertical="center"/>
      <protection hidden="1"/>
    </xf>
    <xf numFmtId="165" fontId="9" fillId="0" borderId="28" xfId="0" applyNumberFormat="1" applyFont="1" applyBorder="1" applyAlignment="1" applyProtection="1">
      <alignment horizontal="center" vertical="center"/>
      <protection locked="0"/>
    </xf>
    <xf numFmtId="15" fontId="9" fillId="0" borderId="41" xfId="0" applyNumberFormat="1" applyFont="1" applyBorder="1" applyAlignment="1" applyProtection="1">
      <alignment horizontal="center" vertical="center"/>
      <protection locked="0"/>
    </xf>
    <xf numFmtId="15" fontId="11" fillId="5" borderId="28" xfId="0" applyNumberFormat="1" applyFont="1" applyFill="1" applyBorder="1" applyAlignment="1" applyProtection="1">
      <alignment horizontal="left" vertical="center" indent="1"/>
      <protection hidden="1"/>
    </xf>
    <xf numFmtId="0" fontId="11" fillId="5" borderId="36" xfId="0" applyFont="1" applyFill="1" applyBorder="1" applyAlignment="1" applyProtection="1">
      <alignment horizontal="center" vertical="center"/>
      <protection hidden="1"/>
    </xf>
    <xf numFmtId="0" fontId="11" fillId="5" borderId="6" xfId="0" applyFont="1" applyFill="1" applyBorder="1" applyAlignment="1" applyProtection="1">
      <alignment horizontal="center" vertical="center"/>
      <protection hidden="1"/>
    </xf>
    <xf numFmtId="0" fontId="11" fillId="5" borderId="7" xfId="0" applyFont="1" applyFill="1" applyBorder="1" applyAlignment="1" applyProtection="1">
      <alignment horizontal="center" vertical="center"/>
      <protection hidden="1"/>
    </xf>
    <xf numFmtId="0" fontId="11" fillId="5" borderId="8" xfId="0" applyFont="1" applyFill="1" applyBorder="1" applyAlignment="1" applyProtection="1">
      <alignment horizontal="center" vertical="center"/>
      <protection hidden="1"/>
    </xf>
    <xf numFmtId="164" fontId="9" fillId="0" borderId="46" xfId="0" applyNumberFormat="1" applyFont="1" applyBorder="1" applyAlignment="1" applyProtection="1">
      <alignment horizontal="center" vertical="center"/>
      <protection locked="0"/>
    </xf>
    <xf numFmtId="164" fontId="9" fillId="0" borderId="25" xfId="0" applyNumberFormat="1" applyFont="1" applyBorder="1" applyAlignment="1" applyProtection="1">
      <alignment horizontal="center" vertical="center"/>
      <protection locked="0"/>
    </xf>
    <xf numFmtId="164" fontId="9" fillId="0" borderId="26" xfId="0" applyNumberFormat="1" applyFont="1" applyBorder="1" applyAlignment="1" applyProtection="1">
      <alignment horizontal="center" vertical="center"/>
      <protection locked="0"/>
    </xf>
    <xf numFmtId="0" fontId="7" fillId="0" borderId="0" xfId="1" applyFill="1" applyBorder="1" applyAlignment="1" applyProtection="1">
      <alignment vertical="center"/>
      <protection hidden="1"/>
    </xf>
    <xf numFmtId="0" fontId="9" fillId="0" borderId="0" xfId="0" applyFont="1" applyFill="1" applyBorder="1" applyAlignment="1" applyProtection="1">
      <alignment vertical="center"/>
      <protection hidden="1"/>
    </xf>
    <xf numFmtId="0" fontId="14" fillId="0" borderId="0" xfId="0" applyFont="1" applyFill="1" applyAlignment="1" applyProtection="1">
      <alignment vertical="center" wrapText="1"/>
      <protection hidden="1"/>
    </xf>
    <xf numFmtId="49" fontId="9" fillId="0" borderId="28" xfId="0" applyNumberFormat="1" applyFont="1" applyFill="1" applyBorder="1" applyAlignment="1" applyProtection="1">
      <alignment horizontal="left" vertical="center" indent="1"/>
      <protection locked="0"/>
    </xf>
    <xf numFmtId="49" fontId="9" fillId="0" borderId="29" xfId="0" applyNumberFormat="1" applyFont="1" applyFill="1" applyBorder="1" applyAlignment="1" applyProtection="1">
      <alignment horizontal="left" vertical="center" indent="1"/>
      <protection locked="0"/>
    </xf>
    <xf numFmtId="49" fontId="9" fillId="0" borderId="41" xfId="0" applyNumberFormat="1" applyFont="1" applyBorder="1" applyAlignment="1" applyProtection="1">
      <alignment horizontal="left" vertical="center" indent="1"/>
      <protection locked="0"/>
    </xf>
    <xf numFmtId="166" fontId="9" fillId="4" borderId="41" xfId="0" applyNumberFormat="1" applyFont="1" applyFill="1" applyBorder="1" applyAlignment="1" applyProtection="1">
      <alignment horizontal="center" vertical="center"/>
      <protection hidden="1"/>
    </xf>
    <xf numFmtId="166" fontId="9" fillId="4" borderId="42" xfId="0" applyNumberFormat="1" applyFont="1" applyFill="1" applyBorder="1" applyAlignment="1" applyProtection="1">
      <alignment horizontal="center" vertical="center"/>
      <protection hidden="1"/>
    </xf>
    <xf numFmtId="2" fontId="9" fillId="0" borderId="41" xfId="0" applyNumberFormat="1" applyFont="1" applyBorder="1" applyAlignment="1" applyProtection="1">
      <alignment horizontal="center" vertical="center"/>
      <protection locked="0"/>
    </xf>
    <xf numFmtId="165" fontId="9" fillId="0" borderId="41" xfId="0" applyNumberFormat="1" applyFont="1" applyBorder="1" applyAlignment="1" applyProtection="1">
      <alignment horizontal="center" vertical="center"/>
      <protection locked="0"/>
    </xf>
    <xf numFmtId="0" fontId="11" fillId="5" borderId="41" xfId="0" applyFont="1" applyFill="1" applyBorder="1" applyAlignment="1" applyProtection="1">
      <alignment horizontal="center" vertical="center"/>
      <protection hidden="1"/>
    </xf>
    <xf numFmtId="0" fontId="11" fillId="5" borderId="42" xfId="0" applyFont="1" applyFill="1" applyBorder="1" applyAlignment="1" applyProtection="1">
      <alignment horizontal="center" vertical="center"/>
      <protection hidden="1"/>
    </xf>
    <xf numFmtId="0" fontId="11" fillId="5" borderId="32" xfId="0" applyFont="1" applyFill="1" applyBorder="1" applyAlignment="1" applyProtection="1">
      <alignment horizontal="center" vertical="center"/>
      <protection hidden="1"/>
    </xf>
    <xf numFmtId="0" fontId="3" fillId="0" borderId="4" xfId="0" applyNumberFormat="1" applyFont="1" applyFill="1" applyBorder="1" applyAlignment="1" applyProtection="1">
      <alignment horizontal="left" vertical="center" indent="1"/>
      <protection hidden="1"/>
    </xf>
    <xf numFmtId="0" fontId="3" fillId="0" borderId="3" xfId="0" applyNumberFormat="1" applyFont="1" applyFill="1" applyBorder="1" applyAlignment="1" applyProtection="1">
      <alignment horizontal="left" vertical="center" indent="1"/>
      <protection hidden="1"/>
    </xf>
    <xf numFmtId="0" fontId="3" fillId="0" borderId="5" xfId="0" applyNumberFormat="1" applyFont="1" applyFill="1" applyBorder="1" applyAlignment="1" applyProtection="1">
      <alignment horizontal="left" vertical="center" indent="1"/>
      <protection hidden="1"/>
    </xf>
    <xf numFmtId="166" fontId="9" fillId="4" borderId="39" xfId="0" applyNumberFormat="1" applyFont="1" applyFill="1" applyBorder="1" applyAlignment="1" applyProtection="1">
      <alignment horizontal="center" vertical="center"/>
      <protection hidden="1"/>
    </xf>
    <xf numFmtId="49" fontId="8" fillId="2" borderId="2" xfId="0" applyNumberFormat="1" applyFont="1" applyFill="1" applyBorder="1" applyAlignment="1" applyProtection="1">
      <alignment horizontal="left" vertical="center" indent="1"/>
      <protection hidden="1"/>
    </xf>
    <xf numFmtId="49" fontId="8" fillId="2" borderId="3" xfId="0" applyNumberFormat="1" applyFont="1" applyFill="1" applyBorder="1" applyAlignment="1" applyProtection="1">
      <alignment horizontal="left" vertical="center" indent="1"/>
      <protection hidden="1"/>
    </xf>
    <xf numFmtId="49" fontId="8" fillId="2" borderId="20" xfId="0" applyNumberFormat="1" applyFont="1" applyFill="1" applyBorder="1" applyAlignment="1" applyProtection="1">
      <alignment horizontal="left" vertical="center" indent="1"/>
      <protection hidden="1"/>
    </xf>
    <xf numFmtId="164" fontId="17" fillId="0" borderId="32" xfId="0" applyNumberFormat="1" applyFont="1" applyBorder="1" applyProtection="1">
      <protection locked="0"/>
    </xf>
    <xf numFmtId="164" fontId="17" fillId="0" borderId="41" xfId="0" applyNumberFormat="1" applyFont="1" applyBorder="1" applyProtection="1">
      <protection locked="0"/>
    </xf>
    <xf numFmtId="164" fontId="9" fillId="0" borderId="41" xfId="0" applyNumberFormat="1" applyFont="1" applyBorder="1" applyAlignment="1" applyProtection="1">
      <alignment vertical="center"/>
      <protection locked="0"/>
    </xf>
    <xf numFmtId="49" fontId="9" fillId="0" borderId="38" xfId="0" applyNumberFormat="1" applyFont="1" applyBorder="1" applyAlignment="1" applyProtection="1">
      <alignment horizontal="left" vertical="center" indent="1"/>
      <protection locked="0"/>
    </xf>
    <xf numFmtId="164" fontId="17" fillId="0" borderId="37" xfId="0" applyNumberFormat="1" applyFont="1" applyBorder="1" applyProtection="1">
      <protection locked="0"/>
    </xf>
    <xf numFmtId="164" fontId="17" fillId="0" borderId="38" xfId="0" applyNumberFormat="1" applyFont="1" applyBorder="1" applyProtection="1">
      <protection locked="0"/>
    </xf>
    <xf numFmtId="164" fontId="9" fillId="0" borderId="38" xfId="0" applyNumberFormat="1" applyFont="1" applyBorder="1" applyAlignment="1" applyProtection="1">
      <alignment vertical="center"/>
      <protection locked="0"/>
    </xf>
    <xf numFmtId="164" fontId="9" fillId="0" borderId="16" xfId="0" applyNumberFormat="1" applyFont="1" applyBorder="1" applyAlignment="1" applyProtection="1">
      <alignment horizontal="center" vertical="center"/>
      <protection locked="0"/>
    </xf>
    <xf numFmtId="164" fontId="9" fillId="0" borderId="17" xfId="0" applyNumberFormat="1" applyFont="1" applyBorder="1" applyAlignment="1" applyProtection="1">
      <alignment horizontal="center" vertical="center"/>
      <protection locked="0"/>
    </xf>
    <xf numFmtId="164" fontId="9" fillId="0" borderId="18" xfId="0" applyNumberFormat="1" applyFont="1" applyBorder="1" applyAlignment="1" applyProtection="1">
      <alignment horizontal="center" vertical="center"/>
      <protection locked="0"/>
    </xf>
    <xf numFmtId="0" fontId="11" fillId="5" borderId="9" xfId="0" applyFont="1" applyFill="1" applyBorder="1" applyAlignment="1" applyProtection="1">
      <alignment horizontal="center" vertical="center"/>
      <protection hidden="1"/>
    </xf>
    <xf numFmtId="164" fontId="9" fillId="0" borderId="24" xfId="0" applyNumberFormat="1" applyFont="1" applyBorder="1" applyAlignment="1" applyProtection="1">
      <alignment horizontal="center" vertical="center"/>
      <protection locked="0"/>
    </xf>
    <xf numFmtId="0" fontId="17" fillId="0" borderId="35" xfId="0" applyFont="1" applyBorder="1" applyAlignment="1" applyProtection="1">
      <alignment horizontal="left" vertical="center" wrapText="1" indent="1"/>
      <protection locked="0"/>
    </xf>
    <xf numFmtId="0" fontId="17" fillId="0" borderId="40" xfId="0" applyFont="1" applyBorder="1" applyAlignment="1" applyProtection="1">
      <alignment horizontal="left" vertical="center" wrapText="1" indent="1"/>
      <protection locked="0"/>
    </xf>
    <xf numFmtId="0" fontId="17" fillId="0" borderId="43" xfId="0" applyFont="1" applyBorder="1" applyAlignment="1" applyProtection="1">
      <alignment horizontal="left" vertical="center" wrapText="1" indent="1"/>
      <protection locked="0"/>
    </xf>
    <xf numFmtId="0" fontId="17" fillId="0" borderId="22" xfId="0" applyFont="1" applyBorder="1" applyAlignment="1" applyProtection="1">
      <alignment horizontal="left" vertical="center" wrapText="1" indent="1"/>
      <protection locked="0"/>
    </xf>
    <xf numFmtId="0" fontId="17" fillId="0" borderId="0" xfId="0" applyFont="1" applyBorder="1" applyAlignment="1" applyProtection="1">
      <alignment horizontal="left" vertical="center" wrapText="1" indent="1"/>
      <protection locked="0"/>
    </xf>
    <xf numFmtId="0" fontId="17" fillId="0" borderId="30" xfId="0" applyFont="1" applyBorder="1" applyAlignment="1" applyProtection="1">
      <alignment horizontal="left" vertical="center" wrapText="1" indent="1"/>
      <protection locked="0"/>
    </xf>
    <xf numFmtId="0" fontId="17" fillId="0" borderId="27" xfId="0" applyFont="1" applyBorder="1" applyAlignment="1" applyProtection="1">
      <alignment horizontal="left" vertical="center" wrapText="1" indent="1"/>
      <protection locked="0"/>
    </xf>
    <xf numFmtId="0" fontId="17" fillId="0" borderId="1" xfId="0" applyFont="1" applyBorder="1" applyAlignment="1" applyProtection="1">
      <alignment horizontal="left" vertical="center" wrapText="1" indent="1"/>
      <protection locked="0"/>
    </xf>
    <xf numFmtId="0" fontId="17" fillId="0" borderId="31" xfId="0" applyFont="1" applyBorder="1" applyAlignment="1" applyProtection="1">
      <alignment horizontal="left" vertical="center" wrapText="1" indent="1"/>
      <protection locked="0"/>
    </xf>
    <xf numFmtId="164" fontId="9" fillId="0" borderId="19" xfId="0" applyNumberFormat="1" applyFont="1" applyBorder="1" applyAlignment="1" applyProtection="1">
      <alignment horizontal="center" vertical="center"/>
      <protection locked="0"/>
    </xf>
    <xf numFmtId="49" fontId="9" fillId="0" borderId="24" xfId="0" applyNumberFormat="1" applyFont="1" applyBorder="1" applyAlignment="1" applyProtection="1">
      <alignment vertical="center"/>
      <protection locked="0"/>
    </xf>
    <xf numFmtId="49" fontId="9" fillId="0" borderId="25" xfId="0" applyNumberFormat="1" applyFont="1" applyBorder="1" applyAlignment="1" applyProtection="1">
      <alignment vertical="center"/>
      <protection locked="0"/>
    </xf>
    <xf numFmtId="49" fontId="9" fillId="0" borderId="26" xfId="0" applyNumberFormat="1" applyFont="1" applyBorder="1" applyAlignment="1" applyProtection="1">
      <alignment vertical="center"/>
      <protection locked="0"/>
    </xf>
    <xf numFmtId="49" fontId="9" fillId="0" borderId="19" xfId="0" applyNumberFormat="1" applyFont="1" applyBorder="1" applyAlignment="1" applyProtection="1">
      <alignment vertical="center"/>
      <protection locked="0"/>
    </xf>
    <xf numFmtId="49" fontId="9" fillId="0" borderId="17" xfId="0" applyNumberFormat="1" applyFont="1" applyBorder="1" applyAlignment="1" applyProtection="1">
      <alignment vertical="center"/>
      <protection locked="0"/>
    </xf>
    <xf numFmtId="49" fontId="9" fillId="0" borderId="18" xfId="0" applyNumberFormat="1" applyFont="1" applyBorder="1" applyAlignment="1" applyProtection="1">
      <alignment vertical="center"/>
      <protection locked="0"/>
    </xf>
    <xf numFmtId="0" fontId="8" fillId="5" borderId="38" xfId="0" applyFont="1" applyFill="1" applyBorder="1" applyAlignment="1" applyProtection="1">
      <alignment horizontal="center" vertical="center"/>
      <protection hidden="1"/>
    </xf>
    <xf numFmtId="0" fontId="0" fillId="0" borderId="38" xfId="0" applyBorder="1" applyAlignment="1">
      <alignment horizontal="center" vertical="center"/>
    </xf>
    <xf numFmtId="49" fontId="8" fillId="0" borderId="2" xfId="0" applyNumberFormat="1" applyFont="1" applyFill="1" applyBorder="1" applyAlignment="1" applyProtection="1">
      <alignment horizontal="center" vertical="center"/>
      <protection locked="0"/>
    </xf>
    <xf numFmtId="49" fontId="8" fillId="0" borderId="3" xfId="0" applyNumberFormat="1" applyFont="1" applyFill="1" applyBorder="1" applyAlignment="1" applyProtection="1">
      <alignment horizontal="center" vertical="center"/>
      <protection locked="0"/>
    </xf>
  </cellXfs>
  <cellStyles count="2">
    <cellStyle name="Hyperlink" xfId="1" builtinId="8"/>
    <cellStyle name="Normal" xfId="0" builtinId="0"/>
  </cellStyles>
  <dxfs count="17">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protection locked="1" hidden="0"/>
    </dxf>
    <dxf>
      <font>
        <color rgb="FFC00000"/>
      </font>
    </dxf>
    <dxf>
      <font>
        <u/>
        <color rgb="FFC00000"/>
      </font>
      <fill>
        <patternFill>
          <bgColor theme="4" tint="0.59996337778862885"/>
        </patternFill>
      </fill>
    </dxf>
    <dxf>
      <font>
        <u/>
        <color rgb="FFC00000"/>
      </font>
      <fill>
        <patternFill>
          <bgColor theme="4" tint="0.59996337778862885"/>
        </patternFill>
      </fill>
    </dxf>
    <dxf>
      <font>
        <u/>
        <color rgb="FFC00000"/>
      </font>
      <fill>
        <patternFill>
          <bgColor theme="4" tint="0.59996337778862885"/>
        </patternFill>
      </fill>
    </dxf>
    <dxf>
      <fill>
        <patternFill>
          <bgColor theme="0" tint="-0.14996795556505021"/>
        </patternFill>
      </fill>
    </dxf>
  </dxfs>
  <tableStyles count="0" defaultTableStyle="TableStyleMedium2" defaultPivotStyle="PivotStyleLight16"/>
  <colors>
    <mruColors>
      <color rgb="FFC5D9F1"/>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1</xdr:colOff>
      <xdr:row>0</xdr:row>
      <xdr:rowOff>0</xdr:rowOff>
    </xdr:from>
    <xdr:to>
      <xdr:col>33</xdr:col>
      <xdr:colOff>1</xdr:colOff>
      <xdr:row>2</xdr:row>
      <xdr:rowOff>53533</xdr:rowOff>
    </xdr:to>
    <xdr:pic>
      <xdr:nvPicPr>
        <xdr:cNvPr id="4" name="Picture 3" title="University of Oxford logo"/>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1</xdr:colOff>
      <xdr:row>0</xdr:row>
      <xdr:rowOff>0</xdr:rowOff>
    </xdr:from>
    <xdr:to>
      <xdr:col>33</xdr:col>
      <xdr:colOff>1</xdr:colOff>
      <xdr:row>2</xdr:row>
      <xdr:rowOff>67141</xdr:rowOff>
    </xdr:to>
    <xdr:pic>
      <xdr:nvPicPr>
        <xdr:cNvPr id="2" name="Picture 1" title="University of Oxford logo"/>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tables/table1.xml><?xml version="1.0" encoding="utf-8"?>
<table xmlns="http://schemas.openxmlformats.org/spreadsheetml/2006/main" id="1" name="VATCode" displayName="VATCode" ref="A1:A9" totalsRowShown="0" headerRowDxfId="11" dataDxfId="10">
  <autoFilter ref="A1:A9"/>
  <tableColumns count="1">
    <tableColumn id="1" name="VAT Code" dataDxfId="9"/>
  </tableColumns>
  <tableStyleInfo name="TableStyleLight9" showFirstColumn="0" showLastColumn="0" showRowStripes="1" showColumnStripes="0"/>
  <extLst>
    <ext xmlns:x14="http://schemas.microsoft.com/office/spreadsheetml/2009/9/main" uri="{504A1905-F514-4f6f-8877-14C23A59335A}">
      <x14:table altText="VAT Code dropdown options"/>
    </ext>
  </extLst>
</table>
</file>

<file path=xl/tables/table2.xml><?xml version="1.0" encoding="utf-8"?>
<table xmlns="http://schemas.openxmlformats.org/spreadsheetml/2006/main" id="2" name="ExpType" displayName="ExpType" ref="C1:C30" totalsRowShown="0" headerRowDxfId="8" dataDxfId="7">
  <autoFilter ref="C1:C30"/>
  <sortState ref="C2:C29">
    <sortCondition ref="C1:C29"/>
  </sortState>
  <tableColumns count="1">
    <tableColumn id="1" name="Exp Type" dataDxfId="6"/>
  </tableColumns>
  <tableStyleInfo name="TableStyleLight9" showFirstColumn="0" showLastColumn="0" showRowStripes="1" showColumnStripes="0"/>
  <extLst>
    <ext xmlns:x14="http://schemas.microsoft.com/office/spreadsheetml/2009/9/main" uri="{504A1905-F514-4f6f-8877-14C23A59335A}">
      <x14:table altText="Expenditure type dropdown options"/>
    </ext>
  </extLst>
</table>
</file>

<file path=xl/tables/table3.xml><?xml version="1.0" encoding="utf-8"?>
<table xmlns="http://schemas.openxmlformats.org/spreadsheetml/2006/main" id="3" name="Organisation" displayName="Organisation" ref="E1:E207" totalsRowShown="0" headerRowDxfId="5" dataDxfId="4">
  <autoFilter ref="E1:E207"/>
  <sortState ref="E2:E206">
    <sortCondition ref="E1:E206"/>
  </sortState>
  <tableColumns count="1">
    <tableColumn id="1" name="Organisation" dataDxfId="3"/>
  </tableColumns>
  <tableStyleInfo name="TableStyleLight9" showFirstColumn="0" showLastColumn="0" showRowStripes="1" showColumnStripes="0"/>
  <extLst>
    <ext xmlns:x14="http://schemas.microsoft.com/office/spreadsheetml/2009/9/main" uri="{504A1905-F514-4f6f-8877-14C23A59335A}">
      <x14:table altText="Department dropdown options"/>
    </ext>
  </extLst>
</table>
</file>

<file path=xl/tables/table4.xml><?xml version="1.0" encoding="utf-8"?>
<table xmlns="http://schemas.openxmlformats.org/spreadsheetml/2006/main" id="4" name="Currency" displayName="Currency" ref="G1:G172" totalsRowShown="0" headerRowDxfId="2" dataDxfId="1">
  <autoFilter ref="G1:G172"/>
  <sortState ref="G2:G18">
    <sortCondition ref="G1:G18"/>
  </sortState>
  <tableColumns count="1">
    <tableColumn id="1" name="Currency" dataDxfId="0"/>
  </tableColumns>
  <tableStyleInfo name="TableStyleLight9" showFirstColumn="0" showLastColumn="0" showRowStripes="1" showColumnStripes="0"/>
  <extLst>
    <ext xmlns:x14="http://schemas.microsoft.com/office/spreadsheetml/2009/9/main" uri="{504A1905-F514-4f6f-8877-14C23A59335A}">
      <x14:table altText="Currency dropdown options"/>
    </ext>
  </extLst>
</table>
</file>

<file path=xl/tables/table5.xml><?xml version="1.0" encoding="utf-8"?>
<table xmlns="http://schemas.openxmlformats.org/spreadsheetml/2006/main" id="5" name="Means" displayName="Means" ref="I1:I19" totalsRowShown="0">
  <autoFilter ref="I1:I19"/>
  <tableColumns count="1">
    <tableColumn id="1" name="Means"/>
  </tableColumns>
  <tableStyleInfo name="TableStyleMedium2" showFirstColumn="0" showLastColumn="0" showRowStripes="0" showColumnStripes="0"/>
  <extLst>
    <ext xmlns:x14="http://schemas.microsoft.com/office/spreadsheetml/2009/9/main" uri="{504A1905-F514-4f6f-8877-14C23A59335A}">
      <x14:table altText="Mode of transport dropdown option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finance.admin.ox.ac.uk/expenses" TargetMode="External"/><Relationship Id="rId7" Type="http://schemas.openxmlformats.org/officeDocument/2006/relationships/hyperlink" Target="https://finance.admin.ox.ac.uk/expenses" TargetMode="External"/><Relationship Id="rId2" Type="http://schemas.openxmlformats.org/officeDocument/2006/relationships/hyperlink" Target="https://finance.admin.ox.ac.uk/travel-expenses-claimants-guide" TargetMode="External"/><Relationship Id="rId1" Type="http://schemas.openxmlformats.org/officeDocument/2006/relationships/hyperlink" Target="https://finance.admin.ox.ac.uk/claimants-expenses-guidance" TargetMode="External"/><Relationship Id="rId6" Type="http://schemas.openxmlformats.org/officeDocument/2006/relationships/hyperlink" Target="https://finance.admin.ox.ac.uk/expenses" TargetMode="External"/><Relationship Id="rId5" Type="http://schemas.openxmlformats.org/officeDocument/2006/relationships/hyperlink" Target="http://www.xe.com/" TargetMode="External"/><Relationship Id="rId4" Type="http://schemas.openxmlformats.org/officeDocument/2006/relationships/hyperlink" Target="https://finance.admin.ox.ac.uk/accommodation-and-subsistence-expenses-claimants-guide"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inance.admin.ox.ac.uk/expens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1"/>
  <sheetViews>
    <sheetView showGridLines="0" tabSelected="1" showRuler="0" view="pageBreakPreview" zoomScaleNormal="60" zoomScaleSheetLayoutView="100" zoomScalePageLayoutView="70" workbookViewId="0">
      <selection activeCell="L5" sqref="L5:V5"/>
    </sheetView>
  </sheetViews>
  <sheetFormatPr defaultColWidth="5.28515625" defaultRowHeight="24" customHeight="1" x14ac:dyDescent="0.25"/>
  <cols>
    <col min="4" max="4" width="5.28515625" customWidth="1"/>
    <col min="5" max="5" width="6" customWidth="1"/>
    <col min="39" max="39" width="8.28515625" bestFit="1" customWidth="1"/>
  </cols>
  <sheetData>
    <row r="1" spans="1:33" ht="42.75" customHeight="1" x14ac:dyDescent="0.25">
      <c r="A1" s="1"/>
      <c r="B1" s="71" t="s">
        <v>678</v>
      </c>
      <c r="C1" s="71"/>
      <c r="D1" s="71"/>
      <c r="E1" s="71"/>
      <c r="F1" s="71"/>
      <c r="G1" s="71"/>
      <c r="H1" s="71"/>
      <c r="I1" s="71"/>
      <c r="J1" s="71"/>
      <c r="K1" s="71"/>
      <c r="L1" s="71"/>
      <c r="M1" s="71"/>
      <c r="N1" s="71"/>
      <c r="O1" s="71"/>
      <c r="P1" s="71"/>
      <c r="Q1" s="71"/>
      <c r="R1" s="71"/>
      <c r="S1" s="71"/>
      <c r="T1" s="71"/>
      <c r="U1" s="71"/>
      <c r="V1" s="71"/>
      <c r="W1" s="71"/>
      <c r="X1" s="2"/>
      <c r="Y1" s="2"/>
      <c r="Z1" s="2"/>
      <c r="AA1" s="2"/>
      <c r="AB1" s="2"/>
      <c r="AC1" s="2"/>
      <c r="AD1" s="2"/>
      <c r="AE1" s="2"/>
      <c r="AF1" s="2"/>
      <c r="AG1" s="2"/>
    </row>
    <row r="2" spans="1:33" ht="30" customHeight="1" x14ac:dyDescent="0.25">
      <c r="A2" s="1"/>
      <c r="B2" s="168" t="s">
        <v>699</v>
      </c>
      <c r="C2" s="169"/>
      <c r="D2" s="169"/>
      <c r="E2" s="169"/>
      <c r="F2" s="169"/>
      <c r="G2" s="169"/>
      <c r="H2" s="169"/>
      <c r="I2" s="169"/>
      <c r="J2" s="169"/>
      <c r="K2" s="169"/>
      <c r="L2" s="169"/>
      <c r="M2" s="169"/>
      <c r="N2" s="169"/>
      <c r="O2" s="169"/>
      <c r="P2" s="169"/>
      <c r="Q2" s="169"/>
      <c r="R2" s="169"/>
      <c r="S2" s="169"/>
      <c r="T2" s="169"/>
      <c r="U2" s="169"/>
      <c r="V2" s="169"/>
      <c r="W2" s="169"/>
      <c r="X2" s="169"/>
      <c r="Y2" s="2"/>
      <c r="Z2" s="2"/>
      <c r="AA2" s="2"/>
      <c r="AB2" s="2"/>
      <c r="AC2" s="2"/>
      <c r="AD2" s="2"/>
      <c r="AE2" s="2"/>
      <c r="AF2" s="2"/>
      <c r="AG2" s="2"/>
    </row>
    <row r="3" spans="1:33" ht="16.5" customHeight="1" x14ac:dyDescent="0.25">
      <c r="A3" s="1"/>
      <c r="B3" s="170" t="s">
        <v>672</v>
      </c>
      <c r="C3" s="170"/>
      <c r="D3" s="170"/>
      <c r="E3" s="170"/>
      <c r="F3" s="170"/>
      <c r="G3" s="170"/>
      <c r="H3" s="170"/>
      <c r="I3" s="170"/>
      <c r="J3" s="170"/>
      <c r="K3" s="170"/>
      <c r="L3" s="170"/>
      <c r="M3" s="170"/>
      <c r="N3" s="170"/>
      <c r="O3" s="170"/>
      <c r="P3" s="170"/>
      <c r="Q3" s="170"/>
      <c r="R3" s="170"/>
      <c r="S3" s="170"/>
      <c r="T3" s="170"/>
      <c r="U3" s="170"/>
      <c r="V3" s="170"/>
      <c r="W3" s="2"/>
      <c r="X3" s="2"/>
      <c r="Y3" s="2"/>
      <c r="Z3" s="2"/>
      <c r="AA3" s="2"/>
      <c r="AB3" s="2"/>
      <c r="AC3" s="2"/>
      <c r="AD3" s="2"/>
      <c r="AE3" s="2"/>
      <c r="AF3" s="2"/>
      <c r="AG3" s="2"/>
    </row>
    <row r="4" spans="1:33" ht="24" customHeight="1" x14ac:dyDescent="0.25">
      <c r="A4" s="1"/>
      <c r="B4" s="63" t="s">
        <v>676</v>
      </c>
      <c r="C4" s="62"/>
      <c r="D4" s="62"/>
      <c r="E4" s="62"/>
      <c r="F4" s="62"/>
      <c r="G4" s="62"/>
      <c r="H4" s="62"/>
      <c r="I4" s="62"/>
      <c r="J4" s="62"/>
      <c r="K4" s="62"/>
      <c r="L4" s="62"/>
      <c r="M4" s="62"/>
      <c r="N4" s="62"/>
      <c r="O4" s="62"/>
      <c r="P4" s="62"/>
      <c r="Q4" s="62"/>
      <c r="R4" s="62"/>
      <c r="S4" s="62"/>
      <c r="T4" s="62"/>
      <c r="U4" s="62"/>
      <c r="V4" s="62"/>
      <c r="W4" s="2"/>
      <c r="X4" s="2"/>
      <c r="Y4" s="2"/>
      <c r="Z4" s="2"/>
      <c r="AA4" s="2"/>
      <c r="AB4" s="2"/>
      <c r="AC4" s="2"/>
      <c r="AD4" s="2"/>
      <c r="AE4" s="2"/>
      <c r="AF4" s="2"/>
      <c r="AG4" s="2"/>
    </row>
    <row r="5" spans="1:33" ht="24" customHeight="1" x14ac:dyDescent="0.25">
      <c r="A5" s="1"/>
      <c r="B5" s="149" t="s">
        <v>654</v>
      </c>
      <c r="C5" s="149"/>
      <c r="D5" s="149"/>
      <c r="E5" s="149"/>
      <c r="F5" s="149"/>
      <c r="G5" s="149"/>
      <c r="H5" s="149"/>
      <c r="I5" s="149"/>
      <c r="J5" s="149"/>
      <c r="K5" s="149"/>
      <c r="L5" s="150"/>
      <c r="M5" s="150"/>
      <c r="N5" s="150"/>
      <c r="O5" s="150"/>
      <c r="P5" s="150"/>
      <c r="Q5" s="150"/>
      <c r="R5" s="150"/>
      <c r="S5" s="150"/>
      <c r="T5" s="150"/>
      <c r="U5" s="150"/>
      <c r="V5" s="150"/>
      <c r="W5" s="3"/>
      <c r="X5" s="3"/>
      <c r="Y5" s="3"/>
      <c r="Z5" s="3"/>
      <c r="AA5" s="3"/>
      <c r="AB5" s="3"/>
      <c r="AC5" s="3"/>
      <c r="AD5" s="3"/>
      <c r="AE5" s="3"/>
      <c r="AF5" s="3"/>
      <c r="AG5" s="3"/>
    </row>
    <row r="6" spans="1:33" ht="21" customHeight="1" x14ac:dyDescent="0.25">
      <c r="A6" s="1"/>
      <c r="B6" s="48" t="s">
        <v>655</v>
      </c>
      <c r="C6" s="47"/>
      <c r="D6" s="47"/>
      <c r="E6" s="47"/>
      <c r="F6" s="47"/>
      <c r="G6" s="47"/>
      <c r="H6" s="47"/>
      <c r="I6" s="47"/>
      <c r="J6" s="47"/>
      <c r="K6" s="47"/>
      <c r="L6" s="46"/>
      <c r="M6" s="46"/>
      <c r="N6" s="46"/>
      <c r="O6" s="46"/>
      <c r="P6" s="46"/>
      <c r="Q6" s="46"/>
      <c r="R6" s="46"/>
      <c r="S6" s="46"/>
      <c r="T6" s="46"/>
      <c r="U6" s="46"/>
      <c r="V6" s="46"/>
      <c r="W6" s="3"/>
      <c r="X6" s="3"/>
      <c r="Y6" s="3"/>
      <c r="Z6" s="3"/>
      <c r="AA6" s="3"/>
      <c r="AB6" s="3"/>
      <c r="AC6" s="3"/>
      <c r="AD6" s="3"/>
      <c r="AE6" s="3"/>
      <c r="AF6" s="3"/>
      <c r="AG6" s="3"/>
    </row>
    <row r="7" spans="1:33" ht="24" customHeight="1" x14ac:dyDescent="0.25">
      <c r="A7" s="1"/>
      <c r="B7" s="166" t="s">
        <v>684</v>
      </c>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row>
    <row r="8" spans="1:33" ht="24" customHeight="1" x14ac:dyDescent="0.25">
      <c r="A8" s="8"/>
      <c r="B8" s="158" t="s">
        <v>673</v>
      </c>
      <c r="C8" s="158"/>
      <c r="D8" s="158"/>
      <c r="E8" s="158"/>
      <c r="F8" s="54"/>
      <c r="G8" s="49"/>
      <c r="H8" s="49"/>
      <c r="I8" s="49"/>
      <c r="J8" s="49"/>
      <c r="K8" s="49"/>
      <c r="L8" s="49"/>
      <c r="M8" s="49"/>
      <c r="N8" s="49"/>
      <c r="O8" s="49"/>
      <c r="P8" s="49"/>
      <c r="Q8" s="49"/>
      <c r="R8" s="49"/>
      <c r="S8" s="49"/>
      <c r="T8" s="49"/>
      <c r="U8" s="49"/>
      <c r="V8" s="49"/>
      <c r="W8" s="49"/>
      <c r="X8" s="49"/>
      <c r="Y8" s="49"/>
      <c r="Z8" s="49"/>
      <c r="AA8" s="49"/>
      <c r="AB8" s="49"/>
      <c r="AC8" s="49"/>
      <c r="AD8" s="49"/>
      <c r="AE8" s="49"/>
      <c r="AF8" s="49"/>
      <c r="AG8" s="50"/>
    </row>
    <row r="9" spans="1:33" ht="24" customHeight="1" x14ac:dyDescent="0.25">
      <c r="A9" s="8"/>
      <c r="B9" s="159" t="s">
        <v>658</v>
      </c>
      <c r="C9" s="159"/>
      <c r="D9" s="159"/>
      <c r="E9" s="159"/>
      <c r="F9" s="55"/>
      <c r="G9" s="56"/>
      <c r="H9" s="56"/>
      <c r="I9" s="56"/>
      <c r="J9" s="56"/>
      <c r="K9" s="56"/>
      <c r="L9" s="56"/>
      <c r="M9" s="56"/>
      <c r="N9" s="56"/>
      <c r="O9" s="56"/>
      <c r="P9" s="56"/>
      <c r="Q9" s="56"/>
      <c r="R9" s="56"/>
      <c r="S9" s="56"/>
      <c r="T9" s="56"/>
      <c r="U9" s="56"/>
      <c r="V9" s="56"/>
      <c r="W9" s="56"/>
      <c r="X9" s="56"/>
      <c r="Y9" s="56"/>
      <c r="Z9" s="56"/>
      <c r="AA9" s="56"/>
      <c r="AB9" s="56"/>
      <c r="AC9" s="56"/>
      <c r="AD9" s="56"/>
      <c r="AE9" s="56"/>
      <c r="AF9" s="56"/>
      <c r="AG9" s="57"/>
    </row>
    <row r="10" spans="1:33" ht="24" customHeight="1" x14ac:dyDescent="0.25">
      <c r="A10" s="8"/>
      <c r="B10" s="159" t="s">
        <v>659</v>
      </c>
      <c r="C10" s="159"/>
      <c r="D10" s="159"/>
      <c r="E10" s="159"/>
      <c r="F10" s="55"/>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7"/>
    </row>
    <row r="11" spans="1:33" ht="24" customHeight="1" x14ac:dyDescent="0.25">
      <c r="A11" s="9"/>
      <c r="B11" s="159" t="s">
        <v>660</v>
      </c>
      <c r="C11" s="159"/>
      <c r="D11" s="159"/>
      <c r="E11" s="159"/>
      <c r="F11" s="53"/>
      <c r="G11" s="53"/>
      <c r="H11" s="53"/>
      <c r="I11" s="53"/>
      <c r="J11" s="53"/>
      <c r="K11" s="53"/>
      <c r="L11" s="53"/>
      <c r="M11" s="53"/>
      <c r="N11" s="53"/>
      <c r="O11" s="53"/>
      <c r="P11" s="53"/>
      <c r="Q11" s="53"/>
      <c r="R11" s="160" t="s">
        <v>656</v>
      </c>
      <c r="S11" s="161"/>
      <c r="T11" s="161"/>
      <c r="U11" s="161"/>
      <c r="V11" s="162"/>
      <c r="W11" s="163"/>
      <c r="X11" s="163"/>
      <c r="Y11" s="163"/>
      <c r="Z11" s="163"/>
      <c r="AA11" s="163"/>
      <c r="AB11" s="163"/>
      <c r="AC11" s="163"/>
      <c r="AD11" s="163"/>
      <c r="AE11" s="163"/>
      <c r="AF11" s="163"/>
      <c r="AG11" s="164"/>
    </row>
    <row r="12" spans="1:33" ht="24" customHeight="1" x14ac:dyDescent="0.25">
      <c r="A12" s="1"/>
      <c r="B12" s="166" t="s">
        <v>685</v>
      </c>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row>
    <row r="13" spans="1:33" ht="24" customHeight="1" x14ac:dyDescent="0.25">
      <c r="A13" s="1"/>
      <c r="B13" s="149" t="s">
        <v>671</v>
      </c>
      <c r="C13" s="149"/>
      <c r="D13" s="149"/>
      <c r="E13" s="149"/>
      <c r="F13" s="149"/>
      <c r="G13" s="245"/>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59"/>
    </row>
    <row r="14" spans="1:33" ht="24" customHeight="1" x14ac:dyDescent="0.25">
      <c r="A14" s="1"/>
      <c r="B14" s="167" t="s">
        <v>1</v>
      </c>
      <c r="C14" s="167"/>
      <c r="D14" s="167"/>
      <c r="E14" s="167"/>
      <c r="F14" s="167"/>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2"/>
    </row>
    <row r="15" spans="1:33" ht="24" customHeight="1" x14ac:dyDescent="0.25">
      <c r="A15" s="1"/>
      <c r="B15" s="149" t="s">
        <v>2</v>
      </c>
      <c r="C15" s="149"/>
      <c r="D15" s="149"/>
      <c r="E15" s="149"/>
      <c r="F15" s="149"/>
      <c r="G15" s="149"/>
      <c r="H15" s="149"/>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row>
    <row r="16" spans="1:33" ht="24" customHeight="1" x14ac:dyDescent="0.25">
      <c r="A16" s="1"/>
      <c r="B16" s="149" t="s">
        <v>3</v>
      </c>
      <c r="C16" s="149"/>
      <c r="D16" s="149"/>
      <c r="E16" s="149"/>
      <c r="F16" s="149"/>
      <c r="G16" s="149"/>
      <c r="H16" s="149"/>
      <c r="I16" s="162"/>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4"/>
    </row>
    <row r="17" spans="1:34" ht="24" customHeight="1" x14ac:dyDescent="0.25">
      <c r="A17" s="1"/>
      <c r="B17" s="149" t="s">
        <v>4</v>
      </c>
      <c r="C17" s="149"/>
      <c r="D17" s="149"/>
      <c r="E17" s="149"/>
      <c r="F17" s="149"/>
      <c r="G17" s="149"/>
      <c r="H17" s="149"/>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2"/>
    </row>
    <row r="18" spans="1:34" ht="24" customHeight="1" x14ac:dyDescent="0.25">
      <c r="A18" s="1"/>
      <c r="B18" s="149"/>
      <c r="C18" s="149"/>
      <c r="D18" s="149"/>
      <c r="E18" s="149"/>
      <c r="F18" s="149"/>
      <c r="G18" s="149"/>
      <c r="H18" s="149"/>
      <c r="I18" s="153"/>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5"/>
    </row>
    <row r="19" spans="1:34" ht="24" customHeight="1" x14ac:dyDescent="0.25">
      <c r="A19" s="1"/>
      <c r="B19" s="149" t="s">
        <v>5</v>
      </c>
      <c r="C19" s="149"/>
      <c r="D19" s="149"/>
      <c r="E19" s="149"/>
      <c r="F19" s="149"/>
      <c r="G19" s="149"/>
      <c r="H19" s="149"/>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row>
    <row r="20" spans="1:34" ht="24" customHeight="1" x14ac:dyDescent="0.25">
      <c r="A20" s="1"/>
      <c r="B20" s="149" t="s">
        <v>657</v>
      </c>
      <c r="C20" s="149"/>
      <c r="D20" s="149"/>
      <c r="E20" s="149"/>
      <c r="F20" s="149"/>
      <c r="G20" s="149"/>
      <c r="H20" s="149"/>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7"/>
    </row>
    <row r="21" spans="1:34" ht="24" customHeight="1" x14ac:dyDescent="0.25">
      <c r="A21" s="1"/>
      <c r="B21" s="166" t="s">
        <v>686</v>
      </c>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row>
    <row r="22" spans="1:34" ht="24" customHeight="1" x14ac:dyDescent="0.25">
      <c r="A22" s="1"/>
      <c r="B22" s="165" t="s">
        <v>6</v>
      </c>
      <c r="C22" s="165"/>
      <c r="D22" s="165"/>
      <c r="E22" s="165" t="s">
        <v>7</v>
      </c>
      <c r="F22" s="165"/>
      <c r="G22" s="165"/>
      <c r="H22" s="165" t="s">
        <v>8</v>
      </c>
      <c r="I22" s="165"/>
      <c r="J22" s="165"/>
      <c r="K22" s="165"/>
      <c r="L22" s="165"/>
      <c r="M22" s="165" t="s">
        <v>9</v>
      </c>
      <c r="N22" s="165"/>
      <c r="O22" s="165"/>
      <c r="P22" s="165"/>
      <c r="Q22" s="165"/>
      <c r="R22" s="165" t="s">
        <v>10</v>
      </c>
      <c r="S22" s="165"/>
      <c r="T22" s="165" t="s">
        <v>11</v>
      </c>
      <c r="U22" s="165"/>
      <c r="V22" s="165" t="s">
        <v>12</v>
      </c>
      <c r="W22" s="165"/>
      <c r="X22" s="165"/>
      <c r="Y22" s="165"/>
      <c r="Z22" s="165" t="s">
        <v>13</v>
      </c>
      <c r="AA22" s="165"/>
      <c r="AB22" s="165" t="s">
        <v>14</v>
      </c>
      <c r="AC22" s="165"/>
      <c r="AD22" s="165" t="s">
        <v>15</v>
      </c>
      <c r="AE22" s="165"/>
      <c r="AF22" s="165"/>
      <c r="AG22" s="165"/>
    </row>
    <row r="23" spans="1:34" ht="24" customHeight="1" x14ac:dyDescent="0.25">
      <c r="A23" s="1"/>
      <c r="B23" s="131"/>
      <c r="C23" s="131"/>
      <c r="D23" s="131"/>
      <c r="E23" s="131"/>
      <c r="F23" s="131"/>
      <c r="G23" s="131"/>
      <c r="H23" s="145"/>
      <c r="I23" s="145"/>
      <c r="J23" s="145"/>
      <c r="K23" s="145"/>
      <c r="L23" s="145"/>
      <c r="M23" s="145"/>
      <c r="N23" s="145"/>
      <c r="O23" s="145"/>
      <c r="P23" s="145"/>
      <c r="Q23" s="145"/>
      <c r="R23" s="129"/>
      <c r="S23" s="129"/>
      <c r="T23" s="128"/>
      <c r="U23" s="128"/>
      <c r="V23" s="128"/>
      <c r="W23" s="128"/>
      <c r="X23" s="128"/>
      <c r="Y23" s="128"/>
      <c r="Z23" s="129" t="s">
        <v>16</v>
      </c>
      <c r="AA23" s="129"/>
      <c r="AB23" s="130"/>
      <c r="AC23" s="130"/>
      <c r="AD23" s="126">
        <f>ROUND((IF(OR(R23="Car",R23="Car +1",R23="Car +2",R23="Car +3",R23="Car +4",R23="M/bike",R23="Cycle"),T23*V23,V23)*IF(Z23="GBP",1,AB23)),2)</f>
        <v>0</v>
      </c>
      <c r="AE23" s="126"/>
      <c r="AF23" s="126"/>
      <c r="AG23" s="126"/>
    </row>
    <row r="24" spans="1:34" ht="24" customHeight="1" x14ac:dyDescent="0.25">
      <c r="A24" s="1"/>
      <c r="B24" s="60">
        <v>1</v>
      </c>
      <c r="C24" s="174" t="s">
        <v>17</v>
      </c>
      <c r="D24" s="174"/>
      <c r="E24" s="174"/>
      <c r="F24" s="174"/>
      <c r="G24" s="174"/>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row>
    <row r="25" spans="1:34" ht="12" customHeight="1" x14ac:dyDescent="0.25">
      <c r="A25" s="1"/>
      <c r="B25" s="16"/>
      <c r="C25" s="17"/>
      <c r="D25" s="17"/>
      <c r="E25" s="17"/>
      <c r="F25" s="17"/>
      <c r="G25" s="17"/>
      <c r="H25" s="17"/>
      <c r="I25" s="17"/>
      <c r="J25" s="17"/>
      <c r="K25" s="17"/>
      <c r="L25" s="17"/>
      <c r="M25" s="18"/>
      <c r="N25" s="18"/>
      <c r="O25" s="19"/>
      <c r="P25" s="19"/>
      <c r="Q25" s="19"/>
      <c r="R25" s="19"/>
      <c r="S25" s="19"/>
      <c r="T25" s="19"/>
      <c r="U25" s="19"/>
      <c r="V25" s="19"/>
      <c r="W25" s="19"/>
      <c r="X25" s="19"/>
      <c r="Y25" s="19"/>
      <c r="Z25" s="19"/>
      <c r="AA25" s="19"/>
      <c r="AB25" s="19"/>
      <c r="AC25" s="19"/>
      <c r="AD25" s="19"/>
      <c r="AE25" s="19"/>
      <c r="AF25" s="19"/>
      <c r="AG25" s="19"/>
      <c r="AH25" s="20"/>
    </row>
    <row r="26" spans="1:34" ht="24" customHeight="1" x14ac:dyDescent="0.25">
      <c r="A26" s="1"/>
      <c r="B26" s="131"/>
      <c r="C26" s="131"/>
      <c r="D26" s="131"/>
      <c r="E26" s="131"/>
      <c r="F26" s="131"/>
      <c r="G26" s="131"/>
      <c r="H26" s="145"/>
      <c r="I26" s="145"/>
      <c r="J26" s="145"/>
      <c r="K26" s="145"/>
      <c r="L26" s="145"/>
      <c r="M26" s="145"/>
      <c r="N26" s="145"/>
      <c r="O26" s="145"/>
      <c r="P26" s="145"/>
      <c r="Q26" s="145"/>
      <c r="R26" s="129"/>
      <c r="S26" s="129"/>
      <c r="T26" s="128"/>
      <c r="U26" s="128"/>
      <c r="V26" s="128"/>
      <c r="W26" s="128"/>
      <c r="X26" s="128"/>
      <c r="Y26" s="128"/>
      <c r="Z26" s="129" t="s">
        <v>16</v>
      </c>
      <c r="AA26" s="129"/>
      <c r="AB26" s="130"/>
      <c r="AC26" s="130"/>
      <c r="AD26" s="126">
        <f>ROUND((IF(OR(R26="Car",R26="Car +1",R26="Car +2",R26="Car +3",R26="Car +4",R26="M/bike",R26="Cycle"),T26*V26,V26)*IF(Z26="GBP",1,AB26)),2)</f>
        <v>0</v>
      </c>
      <c r="AE26" s="126"/>
      <c r="AF26" s="126"/>
      <c r="AG26" s="126"/>
    </row>
    <row r="27" spans="1:34" ht="24" customHeight="1" x14ac:dyDescent="0.25">
      <c r="A27" s="1"/>
      <c r="B27" s="61" t="s">
        <v>18</v>
      </c>
      <c r="C27" s="174" t="s">
        <v>17</v>
      </c>
      <c r="D27" s="174"/>
      <c r="E27" s="174"/>
      <c r="F27" s="174"/>
      <c r="G27" s="174"/>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row>
    <row r="28" spans="1:34" ht="12" customHeight="1" x14ac:dyDescent="0.25">
      <c r="A28" s="1"/>
      <c r="B28" s="16"/>
      <c r="C28" s="17"/>
      <c r="D28" s="17"/>
      <c r="E28" s="17"/>
      <c r="F28" s="17"/>
      <c r="G28" s="17"/>
      <c r="H28" s="17"/>
      <c r="I28" s="17"/>
      <c r="J28" s="17"/>
      <c r="K28" s="17"/>
      <c r="L28" s="17"/>
      <c r="M28" s="18"/>
      <c r="N28" s="18"/>
      <c r="O28" s="19"/>
      <c r="P28" s="19"/>
      <c r="Q28" s="19"/>
      <c r="R28" s="19"/>
      <c r="S28" s="19"/>
      <c r="T28" s="19"/>
      <c r="U28" s="19"/>
      <c r="V28" s="19"/>
      <c r="W28" s="19"/>
      <c r="X28" s="19"/>
      <c r="Y28" s="19"/>
      <c r="Z28" s="19"/>
      <c r="AA28" s="19"/>
      <c r="AB28" s="19"/>
      <c r="AC28" s="19"/>
      <c r="AD28" s="19"/>
      <c r="AE28" s="19"/>
      <c r="AF28" s="19"/>
      <c r="AG28" s="19"/>
      <c r="AH28" s="20"/>
    </row>
    <row r="29" spans="1:34" ht="24" customHeight="1" x14ac:dyDescent="0.25">
      <c r="A29" s="1"/>
      <c r="B29" s="131"/>
      <c r="C29" s="131"/>
      <c r="D29" s="131"/>
      <c r="E29" s="131"/>
      <c r="F29" s="131"/>
      <c r="G29" s="131"/>
      <c r="H29" s="145"/>
      <c r="I29" s="145"/>
      <c r="J29" s="145"/>
      <c r="K29" s="145"/>
      <c r="L29" s="145"/>
      <c r="M29" s="145"/>
      <c r="N29" s="145"/>
      <c r="O29" s="145"/>
      <c r="P29" s="145"/>
      <c r="Q29" s="145"/>
      <c r="R29" s="129"/>
      <c r="S29" s="129"/>
      <c r="T29" s="128"/>
      <c r="U29" s="128"/>
      <c r="V29" s="128"/>
      <c r="W29" s="128"/>
      <c r="X29" s="128"/>
      <c r="Y29" s="128"/>
      <c r="Z29" s="129" t="s">
        <v>16</v>
      </c>
      <c r="AA29" s="129"/>
      <c r="AB29" s="130"/>
      <c r="AC29" s="130"/>
      <c r="AD29" s="126">
        <f>ROUND((IF(OR(R29="Car",R29="Car +1",R29="Car +2",R29="Car +3",R29="Car +4",R29="M/bike",R29="Cycle"),T29*V29,V29)*IF(Z29="GBP",1,AB29)),2)</f>
        <v>0</v>
      </c>
      <c r="AE29" s="126"/>
      <c r="AF29" s="126"/>
      <c r="AG29" s="126"/>
    </row>
    <row r="30" spans="1:34" ht="24" customHeight="1" x14ac:dyDescent="0.25">
      <c r="A30" s="1"/>
      <c r="B30" s="61" t="s">
        <v>19</v>
      </c>
      <c r="C30" s="174" t="s">
        <v>17</v>
      </c>
      <c r="D30" s="174"/>
      <c r="E30" s="174"/>
      <c r="F30" s="174"/>
      <c r="G30" s="174"/>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row>
    <row r="31" spans="1:34" ht="24" customHeight="1" x14ac:dyDescent="0.25">
      <c r="A31" s="1"/>
      <c r="B31" s="148" t="s">
        <v>687</v>
      </c>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row>
    <row r="32" spans="1:34" ht="24" customHeight="1" x14ac:dyDescent="0.25">
      <c r="A32" s="1"/>
      <c r="B32" s="146" t="s">
        <v>6</v>
      </c>
      <c r="C32" s="146"/>
      <c r="D32" s="146"/>
      <c r="E32" s="146" t="s">
        <v>7</v>
      </c>
      <c r="F32" s="146"/>
      <c r="G32" s="146"/>
      <c r="H32" s="146" t="s">
        <v>650</v>
      </c>
      <c r="I32" s="146"/>
      <c r="J32" s="146"/>
      <c r="K32" s="146"/>
      <c r="L32" s="146"/>
      <c r="M32" s="146"/>
      <c r="N32" s="146"/>
      <c r="O32" s="146"/>
      <c r="P32" s="146"/>
      <c r="Q32" s="146"/>
      <c r="R32" s="146"/>
      <c r="S32" s="146"/>
      <c r="T32" s="146"/>
      <c r="U32" s="146"/>
      <c r="V32" s="146" t="s">
        <v>12</v>
      </c>
      <c r="W32" s="146"/>
      <c r="X32" s="146"/>
      <c r="Y32" s="146"/>
      <c r="Z32" s="146" t="s">
        <v>13</v>
      </c>
      <c r="AA32" s="146"/>
      <c r="AB32" s="146" t="s">
        <v>14</v>
      </c>
      <c r="AC32" s="146" t="s">
        <v>14</v>
      </c>
      <c r="AD32" s="146" t="s">
        <v>15</v>
      </c>
      <c r="AE32" s="146"/>
      <c r="AF32" s="146"/>
      <c r="AG32" s="146"/>
    </row>
    <row r="33" spans="1:34" ht="24" customHeight="1" x14ac:dyDescent="0.25">
      <c r="A33" s="1"/>
      <c r="B33" s="131"/>
      <c r="C33" s="131"/>
      <c r="D33" s="131"/>
      <c r="E33" s="131"/>
      <c r="F33" s="131"/>
      <c r="G33" s="131"/>
      <c r="H33" s="145"/>
      <c r="I33" s="145"/>
      <c r="J33" s="145"/>
      <c r="K33" s="145"/>
      <c r="L33" s="145"/>
      <c r="M33" s="145"/>
      <c r="N33" s="145"/>
      <c r="O33" s="145"/>
      <c r="P33" s="145"/>
      <c r="Q33" s="145"/>
      <c r="R33" s="145"/>
      <c r="S33" s="145"/>
      <c r="T33" s="145"/>
      <c r="U33" s="145"/>
      <c r="V33" s="128"/>
      <c r="W33" s="128"/>
      <c r="X33" s="128"/>
      <c r="Y33" s="128"/>
      <c r="Z33" s="129" t="s">
        <v>16</v>
      </c>
      <c r="AA33" s="129"/>
      <c r="AB33" s="130"/>
      <c r="AC33" s="130"/>
      <c r="AD33" s="126">
        <f>ROUND(IF(Z33="GBP",V33,V33*AB33),2)</f>
        <v>0</v>
      </c>
      <c r="AE33" s="126"/>
      <c r="AF33" s="126"/>
      <c r="AG33" s="126"/>
    </row>
    <row r="34" spans="1:34" ht="24" customHeight="1" x14ac:dyDescent="0.25">
      <c r="A34" s="1"/>
      <c r="B34" s="131"/>
      <c r="C34" s="131"/>
      <c r="D34" s="131"/>
      <c r="E34" s="131"/>
      <c r="F34" s="131"/>
      <c r="G34" s="131"/>
      <c r="H34" s="145"/>
      <c r="I34" s="145"/>
      <c r="J34" s="145"/>
      <c r="K34" s="145"/>
      <c r="L34" s="145"/>
      <c r="M34" s="145"/>
      <c r="N34" s="145"/>
      <c r="O34" s="145"/>
      <c r="P34" s="145"/>
      <c r="Q34" s="145"/>
      <c r="R34" s="145"/>
      <c r="S34" s="145"/>
      <c r="T34" s="145"/>
      <c r="U34" s="145"/>
      <c r="V34" s="128"/>
      <c r="W34" s="128"/>
      <c r="X34" s="128"/>
      <c r="Y34" s="128"/>
      <c r="Z34" s="129" t="s">
        <v>16</v>
      </c>
      <c r="AA34" s="129"/>
      <c r="AB34" s="130"/>
      <c r="AC34" s="130"/>
      <c r="AD34" s="126">
        <f>ROUND(IF(Z34="GBP",V34,V34*AB34),2)</f>
        <v>0</v>
      </c>
      <c r="AE34" s="126"/>
      <c r="AF34" s="126"/>
      <c r="AG34" s="126"/>
    </row>
    <row r="35" spans="1:34" ht="24" customHeight="1" x14ac:dyDescent="0.25">
      <c r="A35" s="1"/>
      <c r="B35" s="131"/>
      <c r="C35" s="131"/>
      <c r="D35" s="131"/>
      <c r="E35" s="131"/>
      <c r="F35" s="131"/>
      <c r="G35" s="131"/>
      <c r="H35" s="145"/>
      <c r="I35" s="145"/>
      <c r="J35" s="145"/>
      <c r="K35" s="145"/>
      <c r="L35" s="145"/>
      <c r="M35" s="145"/>
      <c r="N35" s="145"/>
      <c r="O35" s="145"/>
      <c r="P35" s="145"/>
      <c r="Q35" s="145"/>
      <c r="R35" s="145"/>
      <c r="S35" s="145"/>
      <c r="T35" s="145"/>
      <c r="U35" s="145"/>
      <c r="V35" s="128"/>
      <c r="W35" s="128"/>
      <c r="X35" s="128"/>
      <c r="Y35" s="128"/>
      <c r="Z35" s="129" t="s">
        <v>16</v>
      </c>
      <c r="AA35" s="129"/>
      <c r="AB35" s="130"/>
      <c r="AC35" s="130"/>
      <c r="AD35" s="126">
        <f t="shared" ref="AD35:AD40" si="0">ROUND(IF(Z35="GBP",V35,V35*AB35),2)</f>
        <v>0</v>
      </c>
      <c r="AE35" s="126"/>
      <c r="AF35" s="126"/>
      <c r="AG35" s="126"/>
    </row>
    <row r="36" spans="1:34" ht="24" customHeight="1" x14ac:dyDescent="0.25">
      <c r="A36" s="1"/>
      <c r="B36" s="131"/>
      <c r="C36" s="131"/>
      <c r="D36" s="131"/>
      <c r="E36" s="131"/>
      <c r="F36" s="131"/>
      <c r="G36" s="131"/>
      <c r="H36" s="145"/>
      <c r="I36" s="145"/>
      <c r="J36" s="145"/>
      <c r="K36" s="145"/>
      <c r="L36" s="145"/>
      <c r="M36" s="145"/>
      <c r="N36" s="145"/>
      <c r="O36" s="145"/>
      <c r="P36" s="145"/>
      <c r="Q36" s="145"/>
      <c r="R36" s="145"/>
      <c r="S36" s="145"/>
      <c r="T36" s="145"/>
      <c r="U36" s="145"/>
      <c r="V36" s="128"/>
      <c r="W36" s="128"/>
      <c r="X36" s="128"/>
      <c r="Y36" s="128"/>
      <c r="Z36" s="129" t="s">
        <v>16</v>
      </c>
      <c r="AA36" s="129"/>
      <c r="AB36" s="130"/>
      <c r="AC36" s="130"/>
      <c r="AD36" s="126">
        <f t="shared" si="0"/>
        <v>0</v>
      </c>
      <c r="AE36" s="126"/>
      <c r="AF36" s="126"/>
      <c r="AG36" s="126"/>
    </row>
    <row r="37" spans="1:34" ht="24" customHeight="1" x14ac:dyDescent="0.25">
      <c r="A37" s="1"/>
      <c r="B37" s="131"/>
      <c r="C37" s="131"/>
      <c r="D37" s="131"/>
      <c r="E37" s="131"/>
      <c r="F37" s="131"/>
      <c r="G37" s="131"/>
      <c r="H37" s="145"/>
      <c r="I37" s="145"/>
      <c r="J37" s="145"/>
      <c r="K37" s="145"/>
      <c r="L37" s="145"/>
      <c r="M37" s="145"/>
      <c r="N37" s="145"/>
      <c r="O37" s="145"/>
      <c r="P37" s="145"/>
      <c r="Q37" s="145"/>
      <c r="R37" s="145"/>
      <c r="S37" s="145"/>
      <c r="T37" s="145"/>
      <c r="U37" s="145"/>
      <c r="V37" s="128"/>
      <c r="W37" s="128"/>
      <c r="X37" s="128"/>
      <c r="Y37" s="128"/>
      <c r="Z37" s="129" t="s">
        <v>16</v>
      </c>
      <c r="AA37" s="129"/>
      <c r="AB37" s="130"/>
      <c r="AC37" s="130"/>
      <c r="AD37" s="126">
        <f t="shared" si="0"/>
        <v>0</v>
      </c>
      <c r="AE37" s="126"/>
      <c r="AF37" s="126"/>
      <c r="AG37" s="126"/>
    </row>
    <row r="38" spans="1:34" ht="24" customHeight="1" x14ac:dyDescent="0.25">
      <c r="A38" s="1"/>
      <c r="B38" s="131"/>
      <c r="C38" s="131"/>
      <c r="D38" s="131"/>
      <c r="E38" s="131"/>
      <c r="F38" s="131"/>
      <c r="G38" s="131"/>
      <c r="H38" s="145"/>
      <c r="I38" s="145"/>
      <c r="J38" s="145"/>
      <c r="K38" s="145"/>
      <c r="L38" s="145"/>
      <c r="M38" s="145"/>
      <c r="N38" s="145"/>
      <c r="O38" s="145"/>
      <c r="P38" s="145"/>
      <c r="Q38" s="145"/>
      <c r="R38" s="145"/>
      <c r="S38" s="145"/>
      <c r="T38" s="145"/>
      <c r="U38" s="145"/>
      <c r="V38" s="128"/>
      <c r="W38" s="128"/>
      <c r="X38" s="128"/>
      <c r="Y38" s="128"/>
      <c r="Z38" s="129" t="s">
        <v>16</v>
      </c>
      <c r="AA38" s="129"/>
      <c r="AB38" s="130"/>
      <c r="AC38" s="130"/>
      <c r="AD38" s="126">
        <f t="shared" si="0"/>
        <v>0</v>
      </c>
      <c r="AE38" s="126"/>
      <c r="AF38" s="126"/>
      <c r="AG38" s="126"/>
    </row>
    <row r="39" spans="1:34" ht="24" customHeight="1" x14ac:dyDescent="0.25">
      <c r="A39" s="1"/>
      <c r="B39" s="131"/>
      <c r="C39" s="131"/>
      <c r="D39" s="131"/>
      <c r="E39" s="131"/>
      <c r="F39" s="131"/>
      <c r="G39" s="131"/>
      <c r="H39" s="145"/>
      <c r="I39" s="145"/>
      <c r="J39" s="145"/>
      <c r="K39" s="145"/>
      <c r="L39" s="145"/>
      <c r="M39" s="145"/>
      <c r="N39" s="145"/>
      <c r="O39" s="145"/>
      <c r="P39" s="145"/>
      <c r="Q39" s="145"/>
      <c r="R39" s="145"/>
      <c r="S39" s="145"/>
      <c r="T39" s="145"/>
      <c r="U39" s="145"/>
      <c r="V39" s="128"/>
      <c r="W39" s="128"/>
      <c r="X39" s="128"/>
      <c r="Y39" s="128"/>
      <c r="Z39" s="129" t="s">
        <v>16</v>
      </c>
      <c r="AA39" s="129"/>
      <c r="AB39" s="130"/>
      <c r="AC39" s="130"/>
      <c r="AD39" s="126">
        <f t="shared" si="0"/>
        <v>0</v>
      </c>
      <c r="AE39" s="126"/>
      <c r="AF39" s="126"/>
      <c r="AG39" s="126"/>
    </row>
    <row r="40" spans="1:34" ht="24" customHeight="1" x14ac:dyDescent="0.25">
      <c r="A40" s="1"/>
      <c r="B40" s="131"/>
      <c r="C40" s="131"/>
      <c r="D40" s="131"/>
      <c r="E40" s="131"/>
      <c r="F40" s="131"/>
      <c r="G40" s="131"/>
      <c r="H40" s="145"/>
      <c r="I40" s="145"/>
      <c r="J40" s="145"/>
      <c r="K40" s="145"/>
      <c r="L40" s="145"/>
      <c r="M40" s="145"/>
      <c r="N40" s="145"/>
      <c r="O40" s="145"/>
      <c r="P40" s="145"/>
      <c r="Q40" s="145"/>
      <c r="R40" s="145"/>
      <c r="S40" s="145"/>
      <c r="T40" s="145"/>
      <c r="U40" s="145"/>
      <c r="V40" s="128"/>
      <c r="W40" s="128"/>
      <c r="X40" s="128"/>
      <c r="Y40" s="128"/>
      <c r="Z40" s="129" t="s">
        <v>16</v>
      </c>
      <c r="AA40" s="129"/>
      <c r="AB40" s="130"/>
      <c r="AC40" s="130"/>
      <c r="AD40" s="126">
        <f t="shared" si="0"/>
        <v>0</v>
      </c>
      <c r="AE40" s="126"/>
      <c r="AF40" s="126"/>
      <c r="AG40" s="126"/>
    </row>
    <row r="41" spans="1:34" ht="24" customHeight="1" x14ac:dyDescent="0.25">
      <c r="A41" s="1"/>
      <c r="B41" s="127" t="s">
        <v>688</v>
      </c>
      <c r="C41" s="127"/>
      <c r="D41" s="127"/>
      <c r="E41" s="127"/>
      <c r="F41" s="127"/>
      <c r="G41" s="127"/>
      <c r="H41" s="127"/>
      <c r="I41" s="127"/>
      <c r="J41" s="127"/>
      <c r="K41" s="127"/>
      <c r="L41" s="127"/>
      <c r="M41" s="127"/>
      <c r="N41" s="127"/>
      <c r="O41" s="127"/>
      <c r="P41" s="127"/>
      <c r="Q41" s="127"/>
      <c r="R41" s="127"/>
      <c r="S41" s="127"/>
      <c r="T41" s="127"/>
      <c r="U41" s="137" t="s">
        <v>689</v>
      </c>
      <c r="V41" s="137"/>
      <c r="W41" s="137"/>
      <c r="X41" s="137"/>
      <c r="Y41" s="137"/>
      <c r="Z41" s="137"/>
      <c r="AA41" s="137"/>
      <c r="AB41" s="137"/>
      <c r="AC41" s="138"/>
      <c r="AD41" s="126" t="str">
        <f>IF(SUM(AD33:AG40,AD23,AD26,AD29)&gt;0,SUM(AD33:AG40,AD23,AD26,AD29),"")</f>
        <v/>
      </c>
      <c r="AE41" s="126"/>
      <c r="AF41" s="126"/>
      <c r="AG41" s="126"/>
      <c r="AH41" s="21"/>
    </row>
    <row r="42" spans="1:34" ht="21.75" customHeight="1" x14ac:dyDescent="0.25">
      <c r="A42" s="1"/>
      <c r="B42" s="86"/>
      <c r="C42" s="86"/>
      <c r="D42" s="86"/>
      <c r="E42" s="86"/>
      <c r="F42" s="86"/>
      <c r="G42" s="86"/>
      <c r="H42" s="86"/>
      <c r="I42" s="86"/>
      <c r="J42" s="86"/>
      <c r="K42" s="86"/>
      <c r="L42" s="86"/>
      <c r="M42" s="86"/>
      <c r="N42" s="86"/>
      <c r="O42" s="86"/>
      <c r="P42" s="86"/>
      <c r="Q42" s="86"/>
      <c r="R42" s="86"/>
      <c r="S42" s="86"/>
      <c r="T42" s="86"/>
      <c r="U42" s="139" t="s">
        <v>643</v>
      </c>
      <c r="V42" s="139"/>
      <c r="W42" s="139"/>
      <c r="X42" s="139"/>
      <c r="Y42" s="139"/>
      <c r="Z42" s="139"/>
      <c r="AA42" s="139"/>
      <c r="AB42" s="139"/>
      <c r="AC42" s="140"/>
      <c r="AD42" s="126" t="str">
        <f>'Extra Lines'!AD40:AG40</f>
        <v/>
      </c>
      <c r="AE42" s="126"/>
      <c r="AF42" s="126"/>
      <c r="AG42" s="126"/>
      <c r="AH42" s="22"/>
    </row>
    <row r="43" spans="1:34" ht="12" customHeight="1" x14ac:dyDescent="0.25">
      <c r="A43" s="1"/>
      <c r="B43" s="132" t="s">
        <v>20</v>
      </c>
      <c r="C43" s="132"/>
      <c r="D43" s="132"/>
      <c r="E43" s="132"/>
      <c r="F43" s="118"/>
      <c r="G43" s="118"/>
      <c r="H43" s="118"/>
      <c r="I43" s="118"/>
      <c r="J43" s="118"/>
      <c r="K43" s="118"/>
      <c r="L43" s="118"/>
      <c r="M43" s="118"/>
      <c r="N43" s="118"/>
      <c r="O43" s="23"/>
      <c r="P43" s="116" t="s">
        <v>21</v>
      </c>
      <c r="Q43" s="134"/>
      <c r="R43" s="134"/>
      <c r="S43" s="134"/>
      <c r="T43" s="134"/>
      <c r="U43" s="141" t="s">
        <v>644</v>
      </c>
      <c r="V43" s="141"/>
      <c r="W43" s="141"/>
      <c r="X43" s="141"/>
      <c r="Y43" s="141"/>
      <c r="Z43" s="141"/>
      <c r="AA43" s="141"/>
      <c r="AB43" s="141"/>
      <c r="AC43" s="142"/>
      <c r="AD43" s="136"/>
      <c r="AE43" s="136"/>
      <c r="AF43" s="136"/>
      <c r="AG43" s="136"/>
      <c r="AH43" s="21"/>
    </row>
    <row r="44" spans="1:34" ht="12" customHeight="1" x14ac:dyDescent="0.25">
      <c r="A44" s="1"/>
      <c r="B44" s="133"/>
      <c r="C44" s="133"/>
      <c r="D44" s="133"/>
      <c r="E44" s="133"/>
      <c r="F44" s="119"/>
      <c r="G44" s="119"/>
      <c r="H44" s="119"/>
      <c r="I44" s="119"/>
      <c r="J44" s="119"/>
      <c r="K44" s="119"/>
      <c r="L44" s="119"/>
      <c r="M44" s="119"/>
      <c r="N44" s="119"/>
      <c r="O44" s="23"/>
      <c r="P44" s="117"/>
      <c r="Q44" s="135"/>
      <c r="R44" s="135"/>
      <c r="S44" s="135"/>
      <c r="T44" s="135"/>
      <c r="U44" s="141"/>
      <c r="V44" s="141"/>
      <c r="W44" s="141"/>
      <c r="X44" s="141"/>
      <c r="Y44" s="141"/>
      <c r="Z44" s="141"/>
      <c r="AA44" s="141"/>
      <c r="AB44" s="141"/>
      <c r="AC44" s="142"/>
      <c r="AD44" s="136"/>
      <c r="AE44" s="136"/>
      <c r="AF44" s="136"/>
      <c r="AG44" s="136"/>
      <c r="AH44" s="21"/>
    </row>
    <row r="45" spans="1:34" ht="12" customHeight="1" x14ac:dyDescent="0.25">
      <c r="A45" s="1"/>
      <c r="B45" s="24"/>
      <c r="C45" s="24"/>
      <c r="D45" s="24"/>
      <c r="E45" s="24"/>
      <c r="F45" s="24"/>
      <c r="G45" s="24"/>
      <c r="H45" s="24"/>
      <c r="I45" s="24"/>
      <c r="J45" s="24"/>
      <c r="K45" s="24"/>
      <c r="L45" s="24"/>
      <c r="M45" s="24"/>
      <c r="N45" s="24"/>
      <c r="O45" s="24"/>
      <c r="P45" s="25"/>
      <c r="Q45" s="24"/>
      <c r="R45" s="24"/>
      <c r="S45" s="24"/>
      <c r="T45" s="24"/>
      <c r="U45" s="143" t="s">
        <v>690</v>
      </c>
      <c r="V45" s="143"/>
      <c r="W45" s="143"/>
      <c r="X45" s="143"/>
      <c r="Y45" s="143"/>
      <c r="Z45" s="143"/>
      <c r="AA45" s="143"/>
      <c r="AB45" s="143"/>
      <c r="AC45" s="144"/>
      <c r="AD45" s="126" t="str">
        <f>IF(SUM(AD41)+SUM(AD42)=0,"",SUM(AD41)+SUM(AD42)-SUM(AD43))</f>
        <v/>
      </c>
      <c r="AE45" s="126"/>
      <c r="AF45" s="126"/>
      <c r="AG45" s="126"/>
      <c r="AH45" s="21"/>
    </row>
    <row r="46" spans="1:34" ht="12" customHeight="1" x14ac:dyDescent="0.25">
      <c r="A46" s="1"/>
      <c r="B46" s="132" t="s">
        <v>619</v>
      </c>
      <c r="C46" s="132"/>
      <c r="D46" s="132"/>
      <c r="E46" s="132"/>
      <c r="F46" s="118"/>
      <c r="G46" s="118"/>
      <c r="H46" s="118"/>
      <c r="I46" s="118"/>
      <c r="J46" s="118"/>
      <c r="K46" s="118"/>
      <c r="L46" s="118"/>
      <c r="M46" s="118"/>
      <c r="N46" s="118"/>
      <c r="O46" s="26"/>
      <c r="P46" s="116" t="s">
        <v>21</v>
      </c>
      <c r="Q46" s="134"/>
      <c r="R46" s="134"/>
      <c r="S46" s="134"/>
      <c r="T46" s="134"/>
      <c r="U46" s="143"/>
      <c r="V46" s="143"/>
      <c r="W46" s="143"/>
      <c r="X46" s="143"/>
      <c r="Y46" s="143"/>
      <c r="Z46" s="143"/>
      <c r="AA46" s="143"/>
      <c r="AB46" s="143"/>
      <c r="AC46" s="144"/>
      <c r="AD46" s="126"/>
      <c r="AE46" s="126"/>
      <c r="AF46" s="126"/>
      <c r="AG46" s="126"/>
      <c r="AH46" s="21"/>
    </row>
    <row r="47" spans="1:34" ht="12" customHeight="1" x14ac:dyDescent="0.25">
      <c r="A47" s="1"/>
      <c r="B47" s="133"/>
      <c r="C47" s="133"/>
      <c r="D47" s="133"/>
      <c r="E47" s="133"/>
      <c r="F47" s="119"/>
      <c r="G47" s="119"/>
      <c r="H47" s="119"/>
      <c r="I47" s="119"/>
      <c r="J47" s="119"/>
      <c r="K47" s="119"/>
      <c r="L47" s="119"/>
      <c r="M47" s="119"/>
      <c r="N47" s="119"/>
      <c r="O47" s="27"/>
      <c r="P47" s="117"/>
      <c r="Q47" s="135"/>
      <c r="R47" s="135"/>
      <c r="S47" s="135"/>
      <c r="T47" s="135"/>
      <c r="U47" s="28"/>
      <c r="V47" s="28"/>
      <c r="W47" s="28"/>
      <c r="X47" s="28"/>
      <c r="Y47" s="28"/>
      <c r="Z47" s="28"/>
      <c r="AA47" s="28"/>
      <c r="AB47" s="28"/>
      <c r="AC47" s="28"/>
      <c r="AD47" s="28"/>
      <c r="AE47" s="28"/>
      <c r="AF47" s="28"/>
      <c r="AG47" s="21"/>
    </row>
    <row r="48" spans="1:34" ht="12" customHeight="1" x14ac:dyDescent="0.25">
      <c r="A48" s="1"/>
      <c r="B48" s="115" t="s">
        <v>620</v>
      </c>
      <c r="C48" s="115"/>
      <c r="D48" s="115"/>
      <c r="E48" s="115"/>
      <c r="F48" s="115"/>
      <c r="G48" s="115"/>
      <c r="H48" s="115"/>
      <c r="I48" s="115"/>
      <c r="J48" s="115"/>
      <c r="K48" s="115"/>
      <c r="L48" s="115"/>
      <c r="M48" s="115"/>
      <c r="N48" s="115"/>
      <c r="O48" s="21"/>
      <c r="P48" s="29"/>
      <c r="Q48" s="21"/>
      <c r="R48" s="21"/>
      <c r="S48" s="21"/>
      <c r="T48" s="21"/>
      <c r="U48" s="21"/>
      <c r="V48" s="21"/>
      <c r="W48" s="21"/>
      <c r="X48" s="21"/>
      <c r="Y48" s="21"/>
      <c r="Z48" s="21"/>
      <c r="AA48" s="21"/>
      <c r="AB48" s="21"/>
      <c r="AC48" s="21"/>
      <c r="AD48" s="21"/>
      <c r="AE48" s="21"/>
      <c r="AF48" s="21"/>
      <c r="AG48" s="21"/>
    </row>
    <row r="49" spans="1:33" ht="12" customHeight="1" x14ac:dyDescent="0.25">
      <c r="A49" s="1"/>
      <c r="B49" s="116" t="s">
        <v>692</v>
      </c>
      <c r="C49" s="116"/>
      <c r="D49" s="116"/>
      <c r="E49" s="116"/>
      <c r="F49" s="118"/>
      <c r="G49" s="118"/>
      <c r="H49" s="118"/>
      <c r="I49" s="118"/>
      <c r="J49" s="118"/>
      <c r="K49" s="118"/>
      <c r="L49" s="118"/>
      <c r="M49" s="118"/>
      <c r="N49" s="118"/>
      <c r="O49" s="21"/>
      <c r="P49" s="116" t="s">
        <v>21</v>
      </c>
      <c r="Q49" s="120"/>
      <c r="R49" s="120"/>
      <c r="S49" s="120"/>
      <c r="T49" s="120"/>
      <c r="U49" s="38"/>
      <c r="V49" s="38"/>
      <c r="W49" s="38"/>
      <c r="X49" s="38"/>
      <c r="Y49" s="38"/>
      <c r="Z49" s="38"/>
      <c r="AA49" s="38"/>
      <c r="AB49" s="38"/>
      <c r="AC49" s="38"/>
      <c r="AD49" s="38"/>
      <c r="AE49" s="38"/>
      <c r="AF49" s="38"/>
      <c r="AG49" s="38"/>
    </row>
    <row r="50" spans="1:33" ht="12" customHeight="1" x14ac:dyDescent="0.25">
      <c r="A50" s="1"/>
      <c r="B50" s="117"/>
      <c r="C50" s="117"/>
      <c r="D50" s="117"/>
      <c r="E50" s="117"/>
      <c r="F50" s="119"/>
      <c r="G50" s="119"/>
      <c r="H50" s="119"/>
      <c r="I50" s="119"/>
      <c r="J50" s="119"/>
      <c r="K50" s="119"/>
      <c r="L50" s="119"/>
      <c r="M50" s="119"/>
      <c r="N50" s="119"/>
      <c r="O50" s="30"/>
      <c r="P50" s="117"/>
      <c r="Q50" s="121"/>
      <c r="R50" s="121"/>
      <c r="S50" s="121"/>
      <c r="T50" s="121"/>
      <c r="U50" s="38"/>
      <c r="V50" s="38"/>
      <c r="W50" s="38"/>
      <c r="X50" s="38"/>
      <c r="Y50" s="38"/>
      <c r="Z50" s="38"/>
      <c r="AA50" s="38"/>
      <c r="AB50" s="38"/>
      <c r="AC50" s="38"/>
      <c r="AD50" s="38"/>
      <c r="AE50" s="38"/>
      <c r="AF50" s="38"/>
      <c r="AG50" s="38"/>
    </row>
    <row r="51" spans="1:33" ht="5.25" customHeight="1" x14ac:dyDescent="0.25">
      <c r="A51" s="1"/>
      <c r="B51" s="4"/>
      <c r="C51" s="4"/>
      <c r="D51" s="4"/>
      <c r="E51" s="4"/>
      <c r="F51" s="5"/>
      <c r="G51" s="5"/>
      <c r="H51" s="5"/>
      <c r="I51" s="5"/>
      <c r="J51" s="5"/>
      <c r="K51" s="5"/>
      <c r="L51" s="5"/>
      <c r="M51" s="5"/>
      <c r="N51" s="5"/>
      <c r="O51" s="6"/>
      <c r="P51" s="4"/>
      <c r="Q51" s="5"/>
      <c r="R51" s="5"/>
      <c r="S51" s="5"/>
      <c r="T51" s="5"/>
      <c r="U51" s="7"/>
      <c r="V51" s="7"/>
      <c r="W51" s="7"/>
      <c r="X51" s="7"/>
      <c r="Y51" s="7"/>
      <c r="Z51" s="7"/>
      <c r="AA51" s="7"/>
      <c r="AB51" s="7"/>
      <c r="AC51" s="7"/>
      <c r="AD51" s="7"/>
      <c r="AE51" s="7"/>
      <c r="AF51" s="7"/>
      <c r="AG51" s="7"/>
    </row>
    <row r="52" spans="1:33" ht="24" customHeight="1" x14ac:dyDescent="0.25">
      <c r="A52" s="1"/>
      <c r="B52" s="122" t="s">
        <v>691</v>
      </c>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row>
    <row r="53" spans="1:33" ht="24" customHeight="1" x14ac:dyDescent="0.25">
      <c r="A53" s="10"/>
      <c r="B53" s="123" t="s">
        <v>22</v>
      </c>
      <c r="C53" s="110" t="s">
        <v>23</v>
      </c>
      <c r="D53" s="111"/>
      <c r="E53" s="111"/>
      <c r="F53" s="112"/>
      <c r="G53" s="110" t="s">
        <v>24</v>
      </c>
      <c r="H53" s="111"/>
      <c r="I53" s="111"/>
      <c r="J53" s="112"/>
      <c r="K53" s="110" t="s">
        <v>696</v>
      </c>
      <c r="L53" s="112"/>
      <c r="M53" s="110" t="s">
        <v>25</v>
      </c>
      <c r="N53" s="111"/>
      <c r="O53" s="111"/>
      <c r="P53" s="111"/>
      <c r="Q53" s="112"/>
      <c r="R53" s="104" t="s">
        <v>26</v>
      </c>
      <c r="S53" s="105"/>
      <c r="T53" s="105"/>
      <c r="U53" s="105"/>
      <c r="V53" s="106"/>
      <c r="W53" s="104" t="s">
        <v>27</v>
      </c>
      <c r="X53" s="106"/>
      <c r="Y53" s="104" t="s">
        <v>28</v>
      </c>
      <c r="Z53" s="105"/>
      <c r="AA53" s="105"/>
      <c r="AB53" s="106"/>
      <c r="AC53" s="104" t="s">
        <v>29</v>
      </c>
      <c r="AD53" s="106"/>
      <c r="AE53" s="104" t="s">
        <v>30</v>
      </c>
      <c r="AF53" s="105"/>
      <c r="AG53" s="106"/>
    </row>
    <row r="54" spans="1:33" ht="24" customHeight="1" x14ac:dyDescent="0.25">
      <c r="A54" s="10"/>
      <c r="B54" s="124"/>
      <c r="C54" s="98"/>
      <c r="D54" s="98"/>
      <c r="E54" s="98"/>
      <c r="F54" s="98"/>
      <c r="G54" s="98"/>
      <c r="H54" s="98"/>
      <c r="I54" s="98"/>
      <c r="J54" s="98"/>
      <c r="K54" s="99"/>
      <c r="L54" s="99"/>
      <c r="M54" s="100"/>
      <c r="N54" s="100"/>
      <c r="O54" s="100"/>
      <c r="P54" s="100"/>
      <c r="Q54" s="100"/>
      <c r="R54" s="100"/>
      <c r="S54" s="100"/>
      <c r="T54" s="100"/>
      <c r="U54" s="100"/>
      <c r="V54" s="100"/>
      <c r="W54" s="100"/>
      <c r="X54" s="100"/>
      <c r="Y54" s="100"/>
      <c r="Z54" s="100"/>
      <c r="AA54" s="100"/>
      <c r="AB54" s="100"/>
      <c r="AC54" s="113"/>
      <c r="AD54" s="113"/>
      <c r="AE54" s="114" t="s">
        <v>31</v>
      </c>
      <c r="AF54" s="114"/>
      <c r="AG54" s="114"/>
    </row>
    <row r="55" spans="1:33" ht="24" customHeight="1" x14ac:dyDescent="0.25">
      <c r="A55" s="10"/>
      <c r="B55" s="124"/>
      <c r="C55" s="98"/>
      <c r="D55" s="98"/>
      <c r="E55" s="98"/>
      <c r="F55" s="98"/>
      <c r="G55" s="98"/>
      <c r="H55" s="98"/>
      <c r="I55" s="98"/>
      <c r="J55" s="98"/>
      <c r="K55" s="99"/>
      <c r="L55" s="99"/>
      <c r="M55" s="100"/>
      <c r="N55" s="100"/>
      <c r="O55" s="100"/>
      <c r="P55" s="100"/>
      <c r="Q55" s="100"/>
      <c r="R55" s="100"/>
      <c r="S55" s="100"/>
      <c r="T55" s="100"/>
      <c r="U55" s="100"/>
      <c r="V55" s="100"/>
      <c r="W55" s="100"/>
      <c r="X55" s="100"/>
      <c r="Y55" s="100"/>
      <c r="Z55" s="100"/>
      <c r="AA55" s="100"/>
      <c r="AB55" s="100"/>
      <c r="AC55" s="113"/>
      <c r="AD55" s="113"/>
      <c r="AE55" s="114" t="s">
        <v>31</v>
      </c>
      <c r="AF55" s="114"/>
      <c r="AG55" s="114"/>
    </row>
    <row r="56" spans="1:33" ht="24" customHeight="1" x14ac:dyDescent="0.25">
      <c r="A56" s="10"/>
      <c r="B56" s="124"/>
      <c r="C56" s="98"/>
      <c r="D56" s="98"/>
      <c r="E56" s="98"/>
      <c r="F56" s="98"/>
      <c r="G56" s="98"/>
      <c r="H56" s="98"/>
      <c r="I56" s="98"/>
      <c r="J56" s="98"/>
      <c r="K56" s="99"/>
      <c r="L56" s="99"/>
      <c r="M56" s="100"/>
      <c r="N56" s="100"/>
      <c r="O56" s="100"/>
      <c r="P56" s="100"/>
      <c r="Q56" s="100"/>
      <c r="R56" s="100"/>
      <c r="S56" s="100"/>
      <c r="T56" s="100"/>
      <c r="U56" s="100"/>
      <c r="V56" s="100"/>
      <c r="W56" s="100"/>
      <c r="X56" s="100"/>
      <c r="Y56" s="100"/>
      <c r="Z56" s="100"/>
      <c r="AA56" s="100"/>
      <c r="AB56" s="100"/>
      <c r="AC56" s="113"/>
      <c r="AD56" s="113"/>
      <c r="AE56" s="114" t="s">
        <v>31</v>
      </c>
      <c r="AF56" s="114"/>
      <c r="AG56" s="114"/>
    </row>
    <row r="57" spans="1:33" ht="24" customHeight="1" x14ac:dyDescent="0.25">
      <c r="A57" s="10"/>
      <c r="B57" s="124"/>
      <c r="C57" s="98"/>
      <c r="D57" s="98"/>
      <c r="E57" s="98"/>
      <c r="F57" s="98"/>
      <c r="G57" s="98"/>
      <c r="H57" s="98"/>
      <c r="I57" s="98"/>
      <c r="J57" s="98"/>
      <c r="K57" s="99"/>
      <c r="L57" s="99"/>
      <c r="M57" s="100"/>
      <c r="N57" s="100"/>
      <c r="O57" s="100"/>
      <c r="P57" s="100"/>
      <c r="Q57" s="100"/>
      <c r="R57" s="100"/>
      <c r="S57" s="100"/>
      <c r="T57" s="100"/>
      <c r="U57" s="100"/>
      <c r="V57" s="100"/>
      <c r="W57" s="100"/>
      <c r="X57" s="100"/>
      <c r="Y57" s="100"/>
      <c r="Z57" s="100"/>
      <c r="AA57" s="100"/>
      <c r="AB57" s="100"/>
      <c r="AC57" s="113"/>
      <c r="AD57" s="113"/>
      <c r="AE57" s="114" t="s">
        <v>31</v>
      </c>
      <c r="AF57" s="114"/>
      <c r="AG57" s="114"/>
    </row>
    <row r="58" spans="1:33" ht="24" customHeight="1" x14ac:dyDescent="0.25">
      <c r="A58" s="10"/>
      <c r="B58" s="125"/>
      <c r="C58" s="98"/>
      <c r="D58" s="98"/>
      <c r="E58" s="98"/>
      <c r="F58" s="98"/>
      <c r="G58" s="98"/>
      <c r="H58" s="98"/>
      <c r="I58" s="98"/>
      <c r="J58" s="98"/>
      <c r="K58" s="99"/>
      <c r="L58" s="99"/>
      <c r="M58" s="100"/>
      <c r="N58" s="100"/>
      <c r="O58" s="100"/>
      <c r="P58" s="100"/>
      <c r="Q58" s="100"/>
      <c r="R58" s="100"/>
      <c r="S58" s="100"/>
      <c r="T58" s="100"/>
      <c r="U58" s="100"/>
      <c r="V58" s="100"/>
      <c r="W58" s="100"/>
      <c r="X58" s="100"/>
      <c r="Y58" s="100"/>
      <c r="Z58" s="100"/>
      <c r="AA58" s="100"/>
      <c r="AB58" s="100"/>
      <c r="AC58" s="113"/>
      <c r="AD58" s="113"/>
      <c r="AE58" s="114" t="s">
        <v>31</v>
      </c>
      <c r="AF58" s="114"/>
      <c r="AG58" s="114"/>
    </row>
    <row r="59" spans="1:33" ht="12" customHeight="1" x14ac:dyDescent="0.25">
      <c r="A59" s="1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row>
    <row r="60" spans="1:33" ht="24" customHeight="1" x14ac:dyDescent="0.25">
      <c r="A60" s="10"/>
      <c r="B60" s="101" t="s">
        <v>32</v>
      </c>
      <c r="C60" s="110" t="s">
        <v>23</v>
      </c>
      <c r="D60" s="111"/>
      <c r="E60" s="111"/>
      <c r="F60" s="112"/>
      <c r="G60" s="110" t="s">
        <v>24</v>
      </c>
      <c r="H60" s="111"/>
      <c r="I60" s="111"/>
      <c r="J60" s="112"/>
      <c r="K60" s="110" t="s">
        <v>696</v>
      </c>
      <c r="L60" s="112"/>
      <c r="M60" s="104" t="s">
        <v>33</v>
      </c>
      <c r="N60" s="105"/>
      <c r="O60" s="105"/>
      <c r="P60" s="105"/>
      <c r="Q60" s="105"/>
      <c r="R60" s="106"/>
      <c r="S60" s="104" t="s">
        <v>34</v>
      </c>
      <c r="T60" s="105"/>
      <c r="U60" s="105"/>
      <c r="V60" s="105"/>
      <c r="W60" s="106"/>
      <c r="X60" s="104" t="s">
        <v>35</v>
      </c>
      <c r="Y60" s="105"/>
      <c r="Z60" s="105"/>
      <c r="AA60" s="105"/>
      <c r="AB60" s="106"/>
      <c r="AC60" s="107" t="s">
        <v>36</v>
      </c>
      <c r="AD60" s="108"/>
      <c r="AE60" s="108"/>
      <c r="AF60" s="108"/>
      <c r="AG60" s="109"/>
    </row>
    <row r="61" spans="1:33" ht="24" customHeight="1" x14ac:dyDescent="0.25">
      <c r="A61" s="10"/>
      <c r="B61" s="102"/>
      <c r="C61" s="98"/>
      <c r="D61" s="98"/>
      <c r="E61" s="98"/>
      <c r="F61" s="98"/>
      <c r="G61" s="98"/>
      <c r="H61" s="98"/>
      <c r="I61" s="98"/>
      <c r="J61" s="98"/>
      <c r="K61" s="99"/>
      <c r="L61" s="99"/>
      <c r="M61" s="100"/>
      <c r="N61" s="100"/>
      <c r="O61" s="100"/>
      <c r="P61" s="100"/>
      <c r="Q61" s="100"/>
      <c r="R61" s="100"/>
      <c r="S61" s="100"/>
      <c r="T61" s="100"/>
      <c r="U61" s="100"/>
      <c r="V61" s="100"/>
      <c r="W61" s="100"/>
      <c r="X61" s="97"/>
      <c r="Y61" s="97"/>
      <c r="Z61" s="97"/>
      <c r="AA61" s="97"/>
      <c r="AB61" s="97"/>
      <c r="AC61" s="97"/>
      <c r="AD61" s="97"/>
      <c r="AE61" s="97"/>
      <c r="AF61" s="97"/>
      <c r="AG61" s="97"/>
    </row>
    <row r="62" spans="1:33" ht="24" customHeight="1" x14ac:dyDescent="0.25">
      <c r="A62" s="10"/>
      <c r="B62" s="102"/>
      <c r="C62" s="98"/>
      <c r="D62" s="98"/>
      <c r="E62" s="98"/>
      <c r="F62" s="98"/>
      <c r="G62" s="98"/>
      <c r="H62" s="98"/>
      <c r="I62" s="98"/>
      <c r="J62" s="98"/>
      <c r="K62" s="99"/>
      <c r="L62" s="99"/>
      <c r="M62" s="100"/>
      <c r="N62" s="100"/>
      <c r="O62" s="100"/>
      <c r="P62" s="100"/>
      <c r="Q62" s="100"/>
      <c r="R62" s="100"/>
      <c r="S62" s="100"/>
      <c r="T62" s="100"/>
      <c r="U62" s="100"/>
      <c r="V62" s="100"/>
      <c r="W62" s="100"/>
      <c r="X62" s="97"/>
      <c r="Y62" s="97"/>
      <c r="Z62" s="97"/>
      <c r="AA62" s="97"/>
      <c r="AB62" s="97"/>
      <c r="AC62" s="97"/>
      <c r="AD62" s="97"/>
      <c r="AE62" s="97"/>
      <c r="AF62" s="97"/>
      <c r="AG62" s="97"/>
    </row>
    <row r="63" spans="1:33" ht="24" customHeight="1" x14ac:dyDescent="0.25">
      <c r="A63" s="10"/>
      <c r="B63" s="102"/>
      <c r="C63" s="98"/>
      <c r="D63" s="98"/>
      <c r="E63" s="98"/>
      <c r="F63" s="98"/>
      <c r="G63" s="98"/>
      <c r="H63" s="98"/>
      <c r="I63" s="98"/>
      <c r="J63" s="98"/>
      <c r="K63" s="99"/>
      <c r="L63" s="99"/>
      <c r="M63" s="100"/>
      <c r="N63" s="100"/>
      <c r="O63" s="100"/>
      <c r="P63" s="100"/>
      <c r="Q63" s="100"/>
      <c r="R63" s="100"/>
      <c r="S63" s="100"/>
      <c r="T63" s="100"/>
      <c r="U63" s="100"/>
      <c r="V63" s="100"/>
      <c r="W63" s="100"/>
      <c r="X63" s="97"/>
      <c r="Y63" s="97"/>
      <c r="Z63" s="97"/>
      <c r="AA63" s="97"/>
      <c r="AB63" s="97"/>
      <c r="AC63" s="97"/>
      <c r="AD63" s="97"/>
      <c r="AE63" s="97"/>
      <c r="AF63" s="97"/>
      <c r="AG63" s="97"/>
    </row>
    <row r="64" spans="1:33" ht="24" customHeight="1" x14ac:dyDescent="0.25">
      <c r="A64" s="10"/>
      <c r="B64" s="102"/>
      <c r="C64" s="98"/>
      <c r="D64" s="98"/>
      <c r="E64" s="98"/>
      <c r="F64" s="98"/>
      <c r="G64" s="98"/>
      <c r="H64" s="98"/>
      <c r="I64" s="98"/>
      <c r="J64" s="98"/>
      <c r="K64" s="99"/>
      <c r="L64" s="99"/>
      <c r="M64" s="100"/>
      <c r="N64" s="100"/>
      <c r="O64" s="100"/>
      <c r="P64" s="100"/>
      <c r="Q64" s="100"/>
      <c r="R64" s="100"/>
      <c r="S64" s="100"/>
      <c r="T64" s="100"/>
      <c r="U64" s="100"/>
      <c r="V64" s="100"/>
      <c r="W64" s="100"/>
      <c r="X64" s="97"/>
      <c r="Y64" s="97"/>
      <c r="Z64" s="97"/>
      <c r="AA64" s="97"/>
      <c r="AB64" s="97"/>
      <c r="AC64" s="97"/>
      <c r="AD64" s="97"/>
      <c r="AE64" s="97"/>
      <c r="AF64" s="97"/>
      <c r="AG64" s="97"/>
    </row>
    <row r="65" spans="1:33" ht="24" customHeight="1" x14ac:dyDescent="0.25">
      <c r="A65" s="10"/>
      <c r="B65" s="103"/>
      <c r="C65" s="98"/>
      <c r="D65" s="98"/>
      <c r="E65" s="98"/>
      <c r="F65" s="98"/>
      <c r="G65" s="98"/>
      <c r="H65" s="98"/>
      <c r="I65" s="98"/>
      <c r="J65" s="98"/>
      <c r="K65" s="99"/>
      <c r="L65" s="99"/>
      <c r="M65" s="100"/>
      <c r="N65" s="100"/>
      <c r="O65" s="100"/>
      <c r="P65" s="100"/>
      <c r="Q65" s="100"/>
      <c r="R65" s="100"/>
      <c r="S65" s="100"/>
      <c r="T65" s="100"/>
      <c r="U65" s="100"/>
      <c r="V65" s="100"/>
      <c r="W65" s="100"/>
      <c r="X65" s="97"/>
      <c r="Y65" s="97"/>
      <c r="Z65" s="97"/>
      <c r="AA65" s="97"/>
      <c r="AB65" s="97"/>
      <c r="AC65" s="97"/>
      <c r="AD65" s="97"/>
      <c r="AE65" s="97"/>
      <c r="AF65" s="97"/>
      <c r="AG65" s="97"/>
    </row>
    <row r="66" spans="1:33" ht="24" customHeight="1" x14ac:dyDescent="0.25">
      <c r="A66" s="1"/>
      <c r="B66" s="12"/>
      <c r="C66" s="89" t="str">
        <f>IF(SUM(C54:F58,C61:F65)=0,"",SUM(C54:F58,C61:F65))</f>
        <v/>
      </c>
      <c r="D66" s="90"/>
      <c r="E66" s="90"/>
      <c r="F66" s="91"/>
      <c r="G66" s="92" t="str">
        <f>IF(SUM(C66)=0," &lt; Checksum: this total should agree with the Balance Now Claimed",IF(SUM(C66)=ROUND(SUM(AD45),2),"Agrees with Balance Now Claimed"," DOES NOT AGREE WITH BALANCE NOW CLAIMED"))</f>
        <v xml:space="preserve"> &lt; Checksum: this total should agree with the Balance Now Claimed</v>
      </c>
      <c r="H66" s="92"/>
      <c r="I66" s="92"/>
      <c r="J66" s="92"/>
      <c r="K66" s="92"/>
      <c r="L66" s="92"/>
      <c r="M66" s="92"/>
      <c r="N66" s="92"/>
      <c r="O66" s="92"/>
      <c r="P66" s="92"/>
      <c r="Q66" s="92"/>
      <c r="R66" s="92"/>
      <c r="S66" s="92"/>
      <c r="T66" s="92"/>
      <c r="U66" s="92"/>
      <c r="V66" s="92"/>
      <c r="W66" s="92"/>
      <c r="X66" s="92"/>
      <c r="Y66" s="92"/>
      <c r="Z66" s="93" t="s">
        <v>675</v>
      </c>
      <c r="AA66" s="93"/>
      <c r="AB66" s="93"/>
      <c r="AC66" s="93"/>
      <c r="AD66" s="93"/>
      <c r="AE66" s="44"/>
      <c r="AF66" s="94">
        <v>44287</v>
      </c>
      <c r="AG66" s="94"/>
    </row>
    <row r="67" spans="1:33" ht="24" customHeight="1" x14ac:dyDescent="0.25">
      <c r="A67" s="1"/>
      <c r="B67" s="95" t="s">
        <v>677</v>
      </c>
      <c r="C67" s="95"/>
      <c r="D67" s="9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95"/>
      <c r="AF67" s="95"/>
      <c r="AG67" s="95"/>
    </row>
    <row r="68" spans="1:33" ht="24" customHeight="1" x14ac:dyDescent="0.25">
      <c r="A68" s="1"/>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24" customHeight="1" x14ac:dyDescent="0.25">
      <c r="A69" s="1"/>
      <c r="B69" s="96" t="s">
        <v>37</v>
      </c>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row>
    <row r="70" spans="1:33" ht="19.899999999999999" customHeight="1" x14ac:dyDescent="0.25">
      <c r="A70" s="1"/>
      <c r="B70" s="87" t="s">
        <v>679</v>
      </c>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row>
    <row r="71" spans="1:33" s="42" customFormat="1" ht="19.899999999999999" customHeight="1" x14ac:dyDescent="0.25">
      <c r="A71" s="41"/>
      <c r="B71" s="88" t="s">
        <v>641</v>
      </c>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row>
    <row r="72" spans="1:33" ht="47.25" customHeight="1" x14ac:dyDescent="0.25">
      <c r="A72" s="1"/>
      <c r="B72" s="87" t="s">
        <v>661</v>
      </c>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row>
    <row r="73" spans="1:33" ht="6" customHeight="1" x14ac:dyDescent="0.25">
      <c r="A73" s="1"/>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row>
    <row r="74" spans="1:33" ht="24" customHeight="1" x14ac:dyDescent="0.25">
      <c r="A74" s="1"/>
      <c r="B74" s="75" t="s">
        <v>647</v>
      </c>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row>
    <row r="75" spans="1:33" ht="34.9" customHeight="1" x14ac:dyDescent="0.25">
      <c r="A75" s="1"/>
      <c r="B75" s="86" t="s">
        <v>698</v>
      </c>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row>
    <row r="76" spans="1:33" ht="4.5" customHeight="1" x14ac:dyDescent="0.25">
      <c r="A76" s="1"/>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row>
    <row r="77" spans="1:33" ht="3.75" customHeight="1" x14ac:dyDescent="0.25">
      <c r="A77" s="1"/>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row>
    <row r="78" spans="1:33" ht="24" customHeight="1" x14ac:dyDescent="0.25">
      <c r="A78" s="1"/>
      <c r="B78" s="67" t="s">
        <v>662</v>
      </c>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row>
    <row r="79" spans="1:33" ht="60" customHeight="1" x14ac:dyDescent="0.25">
      <c r="A79" s="1"/>
      <c r="B79" s="68" t="s">
        <v>681</v>
      </c>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70"/>
    </row>
    <row r="80" spans="1:33" ht="24" customHeight="1" x14ac:dyDescent="0.25">
      <c r="A80" s="1"/>
      <c r="B80" s="76" t="s">
        <v>663</v>
      </c>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row>
    <row r="81" spans="1:33" ht="24" customHeight="1" x14ac:dyDescent="0.25">
      <c r="A81" s="1"/>
      <c r="B81" s="68" t="s">
        <v>682</v>
      </c>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70"/>
    </row>
    <row r="82" spans="1:33" ht="24" customHeight="1" x14ac:dyDescent="0.25">
      <c r="A82" s="1"/>
      <c r="B82" s="76" t="s">
        <v>664</v>
      </c>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row>
    <row r="83" spans="1:33" ht="24" customHeight="1" x14ac:dyDescent="0.25">
      <c r="A83" s="1"/>
      <c r="B83" s="78" t="s">
        <v>38</v>
      </c>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80"/>
    </row>
    <row r="84" spans="1:33" ht="17.45" customHeight="1" x14ac:dyDescent="0.25">
      <c r="A84" s="1"/>
      <c r="B84" s="82" t="s">
        <v>642</v>
      </c>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4"/>
    </row>
    <row r="85" spans="1:33" ht="240" customHeight="1" x14ac:dyDescent="0.25">
      <c r="A85" s="1"/>
      <c r="B85" s="171" t="s">
        <v>680</v>
      </c>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3"/>
    </row>
    <row r="86" spans="1:33" ht="17.45" customHeight="1" x14ac:dyDescent="0.25">
      <c r="A86" s="1"/>
      <c r="B86" s="82" t="s">
        <v>652</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4"/>
    </row>
    <row r="87" spans="1:33" ht="105.6" customHeight="1" x14ac:dyDescent="0.25">
      <c r="A87" s="1"/>
      <c r="B87" s="85" t="s">
        <v>653</v>
      </c>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4"/>
    </row>
    <row r="88" spans="1:33" ht="24" customHeight="1" x14ac:dyDescent="0.25">
      <c r="A88" s="1"/>
      <c r="B88" s="77" t="s">
        <v>665</v>
      </c>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row>
    <row r="89" spans="1:33" ht="34.9" customHeight="1" x14ac:dyDescent="0.25">
      <c r="A89" s="1"/>
      <c r="B89" s="78" t="s">
        <v>645</v>
      </c>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80"/>
    </row>
    <row r="90" spans="1:33" s="40" customFormat="1" ht="22.9" customHeight="1" x14ac:dyDescent="0.25">
      <c r="A90" s="39"/>
      <c r="B90" s="72" t="s">
        <v>648</v>
      </c>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4"/>
    </row>
    <row r="91" spans="1:33" ht="24" customHeight="1" x14ac:dyDescent="0.25">
      <c r="A91" s="1"/>
      <c r="B91" s="67" t="s">
        <v>666</v>
      </c>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row>
    <row r="92" spans="1:33" ht="52.9" customHeight="1" x14ac:dyDescent="0.25">
      <c r="A92" s="1"/>
      <c r="B92" s="68" t="s">
        <v>651</v>
      </c>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70"/>
    </row>
    <row r="93" spans="1:33" ht="25.15" customHeight="1" x14ac:dyDescent="0.25">
      <c r="A93" s="1"/>
      <c r="B93" s="81" t="s">
        <v>667</v>
      </c>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row>
    <row r="94" spans="1:33" ht="87.6" customHeight="1" x14ac:dyDescent="0.25">
      <c r="A94" s="1"/>
      <c r="B94" s="78" t="s">
        <v>649</v>
      </c>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80"/>
    </row>
    <row r="95" spans="1:33" ht="18" customHeight="1" x14ac:dyDescent="0.25">
      <c r="A95" s="1"/>
      <c r="B95" s="66" t="s">
        <v>697</v>
      </c>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5"/>
    </row>
    <row r="96" spans="1:33" ht="24" customHeight="1" x14ac:dyDescent="0.25">
      <c r="A96" s="1"/>
      <c r="B96" s="76" t="s">
        <v>668</v>
      </c>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row>
    <row r="97" spans="1:34" ht="24" customHeight="1" x14ac:dyDescent="0.25">
      <c r="A97" s="1"/>
      <c r="B97" s="68" t="s">
        <v>646</v>
      </c>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70"/>
    </row>
    <row r="98" spans="1:34" ht="24" customHeight="1" x14ac:dyDescent="0.25">
      <c r="A98" s="1"/>
      <c r="B98" s="67" t="s">
        <v>669</v>
      </c>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row>
    <row r="99" spans="1:34" ht="24" customHeight="1" x14ac:dyDescent="0.25">
      <c r="A99" s="1"/>
      <c r="B99" s="68" t="s">
        <v>683</v>
      </c>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70"/>
    </row>
    <row r="100" spans="1:34" ht="24" customHeight="1" x14ac:dyDescent="0.25">
      <c r="A100" s="1"/>
      <c r="B100" s="67" t="s">
        <v>670</v>
      </c>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row>
    <row r="101" spans="1:34" ht="24" customHeight="1" x14ac:dyDescent="0.25">
      <c r="A101" s="52"/>
      <c r="B101" s="68" t="s">
        <v>674</v>
      </c>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70"/>
      <c r="AH101" s="52"/>
    </row>
  </sheetData>
  <sheetProtection algorithmName="SHA-512" hashValue="HSoglKWxny2B854nqhDGqFRJIHCB10OKPgst4pmOwFAyqmPoRGFAdshqRx9QZiljhMJ+PfG0gNTN2XDc2OGlxg==" saltValue="1FBhnUMNnJPUuFVqkoDZAQ==" spinCount="100000" sheet="1" objects="1" scenarios="1" selectLockedCells="1"/>
  <mergeCells count="292">
    <mergeCell ref="B2:X2"/>
    <mergeCell ref="B3:V3"/>
    <mergeCell ref="B85:AG85"/>
    <mergeCell ref="B86:AG86"/>
    <mergeCell ref="B32:D32"/>
    <mergeCell ref="B33:D33"/>
    <mergeCell ref="B34:D34"/>
    <mergeCell ref="B35:D35"/>
    <mergeCell ref="B36:D36"/>
    <mergeCell ref="B15:H15"/>
    <mergeCell ref="B16:H16"/>
    <mergeCell ref="C24:G24"/>
    <mergeCell ref="C27:G27"/>
    <mergeCell ref="C30:G30"/>
    <mergeCell ref="H32:U32"/>
    <mergeCell ref="H33:U33"/>
    <mergeCell ref="H34:U34"/>
    <mergeCell ref="H35:U35"/>
    <mergeCell ref="H36:U36"/>
    <mergeCell ref="E32:G32"/>
    <mergeCell ref="E33:G33"/>
    <mergeCell ref="E34:G34"/>
    <mergeCell ref="E35:G35"/>
    <mergeCell ref="E36:G36"/>
    <mergeCell ref="B17:H18"/>
    <mergeCell ref="B12:AG12"/>
    <mergeCell ref="B13:F13"/>
    <mergeCell ref="B14:F14"/>
    <mergeCell ref="B19:H19"/>
    <mergeCell ref="B21:AG21"/>
    <mergeCell ref="E22:G22"/>
    <mergeCell ref="E23:G23"/>
    <mergeCell ref="Z22:AA22"/>
    <mergeCell ref="V22:Y22"/>
    <mergeCell ref="T22:U22"/>
    <mergeCell ref="R22:S22"/>
    <mergeCell ref="AB22:AC22"/>
    <mergeCell ref="M22:Q22"/>
    <mergeCell ref="H22:L22"/>
    <mergeCell ref="B22:D22"/>
    <mergeCell ref="V23:Y23"/>
    <mergeCell ref="T23:U23"/>
    <mergeCell ref="M26:Q26"/>
    <mergeCell ref="R26:S26"/>
    <mergeCell ref="T26:U26"/>
    <mergeCell ref="V26:Y26"/>
    <mergeCell ref="Z26:AA26"/>
    <mergeCell ref="H24:AG24"/>
    <mergeCell ref="B5:K5"/>
    <mergeCell ref="L5:V5"/>
    <mergeCell ref="I17:AG17"/>
    <mergeCell ref="I18:AG18"/>
    <mergeCell ref="B20:H20"/>
    <mergeCell ref="I20:AG20"/>
    <mergeCell ref="B8:E8"/>
    <mergeCell ref="B9:E9"/>
    <mergeCell ref="B11:E11"/>
    <mergeCell ref="B10:E10"/>
    <mergeCell ref="G14:AG14"/>
    <mergeCell ref="R11:U11"/>
    <mergeCell ref="V11:AG11"/>
    <mergeCell ref="G13:AF13"/>
    <mergeCell ref="I16:AG16"/>
    <mergeCell ref="R23:S23"/>
    <mergeCell ref="AD22:AG22"/>
    <mergeCell ref="B7:AG7"/>
    <mergeCell ref="Z29:AA29"/>
    <mergeCell ref="AB29:AC29"/>
    <mergeCell ref="M23:Q23"/>
    <mergeCell ref="H23:L23"/>
    <mergeCell ref="AD29:AG29"/>
    <mergeCell ref="H30:AG30"/>
    <mergeCell ref="B31:AG31"/>
    <mergeCell ref="H27:AG27"/>
    <mergeCell ref="H29:L29"/>
    <mergeCell ref="M29:Q29"/>
    <mergeCell ref="R29:S29"/>
    <mergeCell ref="T29:U29"/>
    <mergeCell ref="V29:Y29"/>
    <mergeCell ref="B29:D29"/>
    <mergeCell ref="E29:G29"/>
    <mergeCell ref="B23:D23"/>
    <mergeCell ref="AB26:AC26"/>
    <mergeCell ref="AD26:AG26"/>
    <mergeCell ref="AB23:AC23"/>
    <mergeCell ref="AD23:AG23"/>
    <mergeCell ref="B26:D26"/>
    <mergeCell ref="E26:G26"/>
    <mergeCell ref="H26:L26"/>
    <mergeCell ref="Z23:AA23"/>
    <mergeCell ref="AD32:AG32"/>
    <mergeCell ref="V33:Y33"/>
    <mergeCell ref="Z33:AA33"/>
    <mergeCell ref="AB33:AC33"/>
    <mergeCell ref="AD33:AG33"/>
    <mergeCell ref="V32:Y32"/>
    <mergeCell ref="Z32:AA32"/>
    <mergeCell ref="AB32:AC32"/>
    <mergeCell ref="AD34:AG34"/>
    <mergeCell ref="V35:Y35"/>
    <mergeCell ref="Z35:AA35"/>
    <mergeCell ref="AB35:AC35"/>
    <mergeCell ref="AD35:AG35"/>
    <mergeCell ref="V34:Y34"/>
    <mergeCell ref="Z34:AA34"/>
    <mergeCell ref="AB34:AC34"/>
    <mergeCell ref="AD36:AG36"/>
    <mergeCell ref="V37:Y37"/>
    <mergeCell ref="Z37:AA37"/>
    <mergeCell ref="AB37:AC37"/>
    <mergeCell ref="AD37:AG37"/>
    <mergeCell ref="V36:Y36"/>
    <mergeCell ref="Z36:AA36"/>
    <mergeCell ref="AB36:AC36"/>
    <mergeCell ref="B37:D37"/>
    <mergeCell ref="AD38:AG38"/>
    <mergeCell ref="V39:Y39"/>
    <mergeCell ref="Z39:AA39"/>
    <mergeCell ref="AB39:AC39"/>
    <mergeCell ref="AD39:AG39"/>
    <mergeCell ref="V38:Y38"/>
    <mergeCell ref="Z38:AA38"/>
    <mergeCell ref="AB38:AC38"/>
    <mergeCell ref="B38:D38"/>
    <mergeCell ref="B39:D39"/>
    <mergeCell ref="H37:U37"/>
    <mergeCell ref="H38:U38"/>
    <mergeCell ref="H39:U39"/>
    <mergeCell ref="E37:G37"/>
    <mergeCell ref="E38:G38"/>
    <mergeCell ref="E39:G39"/>
    <mergeCell ref="AD40:AG40"/>
    <mergeCell ref="B41:T42"/>
    <mergeCell ref="AD41:AG41"/>
    <mergeCell ref="AD42:AG42"/>
    <mergeCell ref="V40:Y40"/>
    <mergeCell ref="Z40:AA40"/>
    <mergeCell ref="AB40:AC40"/>
    <mergeCell ref="B40:D40"/>
    <mergeCell ref="AD45:AG46"/>
    <mergeCell ref="B46:E47"/>
    <mergeCell ref="F46:N47"/>
    <mergeCell ref="P46:P47"/>
    <mergeCell ref="Q46:T47"/>
    <mergeCell ref="B43:E44"/>
    <mergeCell ref="F43:N44"/>
    <mergeCell ref="P43:P44"/>
    <mergeCell ref="Q43:T44"/>
    <mergeCell ref="AD43:AG44"/>
    <mergeCell ref="E40:G40"/>
    <mergeCell ref="U41:AC41"/>
    <mergeCell ref="U42:AC42"/>
    <mergeCell ref="U43:AC44"/>
    <mergeCell ref="U45:AC46"/>
    <mergeCell ref="H40:U40"/>
    <mergeCell ref="Y55:AB55"/>
    <mergeCell ref="AC55:AD55"/>
    <mergeCell ref="AE55:AG55"/>
    <mergeCell ref="C56:F56"/>
    <mergeCell ref="B48:N48"/>
    <mergeCell ref="B49:E50"/>
    <mergeCell ref="F49:N50"/>
    <mergeCell ref="P49:P50"/>
    <mergeCell ref="Q49:T50"/>
    <mergeCell ref="C55:F55"/>
    <mergeCell ref="G55:J55"/>
    <mergeCell ref="K55:L55"/>
    <mergeCell ref="M55:Q55"/>
    <mergeCell ref="R55:V55"/>
    <mergeCell ref="W55:X55"/>
    <mergeCell ref="B52:AG52"/>
    <mergeCell ref="B53:B58"/>
    <mergeCell ref="C53:F53"/>
    <mergeCell ref="G53:J53"/>
    <mergeCell ref="K53:L53"/>
    <mergeCell ref="M53:Q53"/>
    <mergeCell ref="R53:V53"/>
    <mergeCell ref="W53:X53"/>
    <mergeCell ref="Y53:AB53"/>
    <mergeCell ref="AC53:AD53"/>
    <mergeCell ref="AE53:AG53"/>
    <mergeCell ref="C54:F54"/>
    <mergeCell ref="G54:J54"/>
    <mergeCell ref="K54:L54"/>
    <mergeCell ref="M54:Q54"/>
    <mergeCell ref="R54:V54"/>
    <mergeCell ref="W54:X54"/>
    <mergeCell ref="Y54:AB54"/>
    <mergeCell ref="AC54:AD54"/>
    <mergeCell ref="AE54:AG54"/>
    <mergeCell ref="Y58:AB58"/>
    <mergeCell ref="AC58:AD58"/>
    <mergeCell ref="AE58:AG58"/>
    <mergeCell ref="AC56:AD56"/>
    <mergeCell ref="AE56:AG56"/>
    <mergeCell ref="C57:F57"/>
    <mergeCell ref="G57:J57"/>
    <mergeCell ref="K57:L57"/>
    <mergeCell ref="M57:Q57"/>
    <mergeCell ref="R57:V57"/>
    <mergeCell ref="W57:X57"/>
    <mergeCell ref="Y57:AB57"/>
    <mergeCell ref="AC57:AD57"/>
    <mergeCell ref="AE57:AG57"/>
    <mergeCell ref="G56:J56"/>
    <mergeCell ref="K56:L56"/>
    <mergeCell ref="M56:Q56"/>
    <mergeCell ref="R56:V56"/>
    <mergeCell ref="W56:X56"/>
    <mergeCell ref="Y56:AB56"/>
    <mergeCell ref="C60:F60"/>
    <mergeCell ref="G60:J60"/>
    <mergeCell ref="K60:L60"/>
    <mergeCell ref="M60:R60"/>
    <mergeCell ref="S60:W60"/>
    <mergeCell ref="C58:F58"/>
    <mergeCell ref="G58:J58"/>
    <mergeCell ref="K58:L58"/>
    <mergeCell ref="M58:Q58"/>
    <mergeCell ref="R58:V58"/>
    <mergeCell ref="W58:X58"/>
    <mergeCell ref="B60:B65"/>
    <mergeCell ref="S62:W62"/>
    <mergeCell ref="X62:AB62"/>
    <mergeCell ref="AC62:AG62"/>
    <mergeCell ref="C63:F63"/>
    <mergeCell ref="G63:J63"/>
    <mergeCell ref="K63:L63"/>
    <mergeCell ref="M63:R63"/>
    <mergeCell ref="S63:W63"/>
    <mergeCell ref="X63:AB63"/>
    <mergeCell ref="AC63:AG63"/>
    <mergeCell ref="C62:F62"/>
    <mergeCell ref="G62:J62"/>
    <mergeCell ref="K62:L62"/>
    <mergeCell ref="M62:R62"/>
    <mergeCell ref="X60:AB60"/>
    <mergeCell ref="AC60:AG60"/>
    <mergeCell ref="C61:F61"/>
    <mergeCell ref="G61:J61"/>
    <mergeCell ref="K61:L61"/>
    <mergeCell ref="M61:R61"/>
    <mergeCell ref="S61:W61"/>
    <mergeCell ref="X61:AB61"/>
    <mergeCell ref="AC61:AG61"/>
    <mergeCell ref="AC64:AG64"/>
    <mergeCell ref="C65:F65"/>
    <mergeCell ref="G65:J65"/>
    <mergeCell ref="K65:L65"/>
    <mergeCell ref="M65:R65"/>
    <mergeCell ref="S65:W65"/>
    <mergeCell ref="X65:AB65"/>
    <mergeCell ref="AC65:AG65"/>
    <mergeCell ref="C64:F64"/>
    <mergeCell ref="G64:J64"/>
    <mergeCell ref="K64:L64"/>
    <mergeCell ref="M64:R64"/>
    <mergeCell ref="S64:W64"/>
    <mergeCell ref="X64:AB64"/>
    <mergeCell ref="B70:AG70"/>
    <mergeCell ref="B71:AG71"/>
    <mergeCell ref="B72:AG72"/>
    <mergeCell ref="C66:F66"/>
    <mergeCell ref="G66:Y66"/>
    <mergeCell ref="Z66:AD66"/>
    <mergeCell ref="AF66:AG66"/>
    <mergeCell ref="B67:AG67"/>
    <mergeCell ref="B69:AG69"/>
    <mergeCell ref="B100:AG100"/>
    <mergeCell ref="B101:AG101"/>
    <mergeCell ref="B1:W1"/>
    <mergeCell ref="B90:AG90"/>
    <mergeCell ref="B74:AG74"/>
    <mergeCell ref="B99:AG99"/>
    <mergeCell ref="B96:AG96"/>
    <mergeCell ref="B97:AG97"/>
    <mergeCell ref="B88:AG88"/>
    <mergeCell ref="B89:AG89"/>
    <mergeCell ref="B91:AG91"/>
    <mergeCell ref="B92:AG92"/>
    <mergeCell ref="B98:AG98"/>
    <mergeCell ref="B93:AG93"/>
    <mergeCell ref="B94:AG94"/>
    <mergeCell ref="B81:AG81"/>
    <mergeCell ref="B82:AG82"/>
    <mergeCell ref="B83:AG83"/>
    <mergeCell ref="B84:AG84"/>
    <mergeCell ref="B87:AG87"/>
    <mergeCell ref="B75:AG75"/>
    <mergeCell ref="B78:AG78"/>
    <mergeCell ref="B79:AG79"/>
    <mergeCell ref="B80:AG80"/>
  </mergeCells>
  <conditionalFormatting sqref="G14 I15:AG15 I19:AG19 I16:I18 I20">
    <cfRule type="expression" dxfId="16" priority="6">
      <formula>#REF!&lt;&gt;""</formula>
    </cfRule>
  </conditionalFormatting>
  <conditionalFormatting sqref="C24">
    <cfRule type="expression" dxfId="15" priority="7">
      <formula>AND($B$23&lt;&gt;"",$H$24="")</formula>
    </cfRule>
  </conditionalFormatting>
  <conditionalFormatting sqref="C27">
    <cfRule type="expression" dxfId="14" priority="8">
      <formula>AND($B$26&lt;&gt;"",$H$27="")</formula>
    </cfRule>
  </conditionalFormatting>
  <conditionalFormatting sqref="C30">
    <cfRule type="expression" dxfId="13" priority="9">
      <formula>AND($B$29&lt;&gt;"",$H$30="")</formula>
    </cfRule>
  </conditionalFormatting>
  <conditionalFormatting sqref="G66:Y66">
    <cfRule type="expression" dxfId="12" priority="1">
      <formula>$G$66=" DOES NOT AGREE WITH BALANCE NOW CLAIMED"</formula>
    </cfRule>
  </conditionalFormatting>
  <dataValidations xWindow="656" yWindow="427" count="26">
    <dataValidation type="textLength" operator="equal" allowBlank="1" showInputMessage="1" showErrorMessage="1" error="Organisation code must be 2 characters" prompt="Enter the Organisation code of the General Ledger accounting string here. This must be 2 characters in length." sqref="AC54:AD54">
      <formula1>2</formula1>
    </dataValidation>
    <dataValidation type="textLength" operator="equal" allowBlank="1" showInputMessage="1" showErrorMessage="1" error="Activity code must be 2 digits" prompt="Enter the Activity code of the General Ledger accounting string here. This must be 2 characters in length." sqref="W54:X54">
      <formula1>2</formula1>
    </dataValidation>
    <dataValidation type="textLength" operator="equal" allowBlank="1" showErrorMessage="1" error="Cost centre must be 6 characters" sqref="M55:Q58">
      <formula1>6</formula1>
    </dataValidation>
    <dataValidation type="textLength" operator="equal" allowBlank="1" showInputMessage="1" showErrorMessage="1" error="Natural Account must be 5 characters" prompt="Enter the Natural Account code of the General Ledger accounting string here. This must be 5 numerical characters in length." sqref="R54:V54">
      <formula1>5</formula1>
    </dataValidation>
    <dataValidation type="textLength" operator="equal" allowBlank="1" showInputMessage="1" showErrorMessage="1" error="Source of Funds must be 5 characters" prompt="Enter the Source of Funds code of the General Ledger accounting string here. This must be 5 characters in length." sqref="Y54:AB54">
      <formula1>5</formula1>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23:AC23"/>
    <dataValidation allowBlank="1" showInputMessage="1" showErrorMessage="1" prompt="Input the name of the person or organization to be paid." sqref="B11"/>
    <dataValidation type="date" allowBlank="1" showInputMessage="1" showErrorMessage="1" errorTitle="Error!" error="Please input a valid date." sqref="B25:N25">
      <formula1>1</formula1>
      <formula2>73415</formula2>
    </dataValidation>
    <dataValidation allowBlank="1" showInputMessage="1" showErrorMessage="1" errorTitle="Error!" error="Please input a valid date." sqref="V36:Y40"/>
    <dataValidation type="date" allowBlank="1" showInputMessage="1" showErrorMessage="1" errorTitle="Error!" error="Please input a valid date." prompt="If the journey is a return journey, then input the date of the return leg, otherwise leave blank." sqref="Q26 Q29">
      <formula1>1</formula1>
      <formula2>73415</formula2>
    </dataValidation>
    <dataValidation type="date" operator="greaterThan" allowBlank="1" showInputMessage="1" showErrorMessage="1" errorTitle="Error!" error="Please input a valid date." prompt="Enter the date of travel - if it is a return journey provide the date of the outward leg." sqref="B23:D23">
      <formula1>1</formula1>
    </dataValidation>
    <dataValidation allowBlank="1" showErrorMessage="1" sqref="C62:J65"/>
    <dataValidation type="date" operator="greaterThan" allowBlank="1" showInputMessage="1" showErrorMessage="1" sqref="B26:D26 B29:D29 B33:D40">
      <formula1>1</formula1>
    </dataValidation>
    <dataValidation type="date" operator="greaterThanOrEqual" allowBlank="1" showInputMessage="1" showErrorMessage="1" error="The End Date entered cannot be earlier than the Start Date." sqref="E23:G23 E26:G26 E33:G40">
      <formula1>B23</formula1>
    </dataValidation>
    <dataValidation type="date" operator="greaterThanOrEqual" allowBlank="1" showInputMessage="1" showErrorMessage="1" sqref="E29:G29">
      <formula1>B29</formula1>
    </dataValidation>
    <dataValidation allowBlank="1" showInputMessage="1" showErrorMessage="1" prompt="Enter the total amount to be charged against each General Ledger code combination (Including any VAT)." sqref="C54:F54"/>
    <dataValidation allowBlank="1" showInputMessage="1" showErrorMessage="1" prompt="Enter the VAT element only for each line to be charged." sqref="G54:J54 G61:J61"/>
    <dataValidation type="textLength" operator="equal" allowBlank="1" showInputMessage="1" showErrorMessage="1" error="Cost centre must be 6 characters" prompt="Enter the Cost Centre code of the General Ledger accounting string here. This must be 6 characters in length." sqref="M54:Q54">
      <formula1>6</formula1>
    </dataValidation>
    <dataValidation allowBlank="1" showErrorMessage="1" prompt="Enter the total amount to be charged against each General Ledger code combination (Including any VAT)." sqref="C55:F58"/>
    <dataValidation type="textLength" operator="equal" allowBlank="1" showErrorMessage="1" error="Natural Account must be 5 characters" sqref="R55:V58">
      <formula1>5</formula1>
    </dataValidation>
    <dataValidation type="textLength" operator="equal" allowBlank="1" showErrorMessage="1" error="Activity code must be 2 digits" sqref="W55:X58">
      <formula1>2</formula1>
    </dataValidation>
    <dataValidation type="textLength" operator="equal" allowBlank="1" showErrorMessage="1" error="Source of Funds must be 5 characters" sqref="Y55:AB58">
      <formula1>5</formula1>
    </dataValidation>
    <dataValidation type="textLength" operator="equal" allowBlank="1" showErrorMessage="1" error="Organisation code must be 2 characters" sqref="AC55:AD58">
      <formula1>2</formula1>
    </dataValidation>
    <dataValidation allowBlank="1" showInputMessage="1" showErrorMessage="1" prompt="Enter the total amount to be charged against each Project code combination (Including any VAT)." sqref="C61:F61"/>
    <dataValidation allowBlank="1" showInputMessage="1" showErrorMessage="1" prompt="Enter the Project code here." sqref="M61:R61"/>
    <dataValidation allowBlank="1" showInputMessage="1" showErrorMessage="1" prompt="Enter the Task code here." sqref="S61:W61"/>
  </dataValidations>
  <hyperlinks>
    <hyperlink ref="B71" r:id="rId1" location="/"/>
    <hyperlink ref="B84" r:id="rId2"/>
    <hyperlink ref="B3" r:id="rId3" display="https://finance.admin.ox.ac.uk/expenses"/>
    <hyperlink ref="B90" r:id="rId4"/>
    <hyperlink ref="B86" r:id="rId5"/>
    <hyperlink ref="B3:L3" r:id="rId6" display="Staff and students claiming reimbursement to a UK bank account should submit claims via SAP Concur"/>
    <hyperlink ref="B95" r:id="rId7"/>
  </hyperlinks>
  <printOptions horizontalCentered="1"/>
  <pageMargins left="0.11811023622047245" right="0.11811023622047245" top="0.23622047244094491" bottom="3.937007874015748E-2" header="0" footer="0"/>
  <pageSetup paperSize="9" scale="56" fitToHeight="0" orientation="portrait" r:id="rId8"/>
  <rowBreaks count="1" manualBreakCount="1">
    <brk id="66" max="16383" man="1"/>
  </rowBreaks>
  <drawing r:id="rId9"/>
  <extLst>
    <ext xmlns:x14="http://schemas.microsoft.com/office/spreadsheetml/2009/9/main" uri="{CCE6A557-97BC-4b89-ADB6-D9C93CAAB3DF}">
      <x14:dataValidations xmlns:xm="http://schemas.microsoft.com/office/excel/2006/main" xWindow="656" yWindow="427" count="7">
        <x14:dataValidation type="list" showInputMessage="1" showErrorMessage="1">
          <x14:formula1>
            <xm:f>Dropdowns!$G$2:$G$172</xm:f>
          </x14:formula1>
          <xm:sqref>Z33:AA40 Z23:AA23 Z26:AA26 Z29:AA29</xm:sqref>
        </x14:dataValidation>
        <x14:dataValidation type="list" showInputMessage="1" showErrorMessage="1">
          <x14:formula1>
            <xm:f>Dropdowns!$C$2:$C$30</xm:f>
          </x14:formula1>
          <xm:sqref>X62:AB65</xm:sqref>
        </x14:dataValidation>
        <x14:dataValidation type="list" showInputMessage="1" showErrorMessage="1">
          <x14:formula1>
            <xm:f>Dropdowns!$E$2:$E$207</xm:f>
          </x14:formula1>
          <xm:sqref>AC62:AG65</xm:sqref>
        </x14:dataValidation>
        <x14:dataValidation type="list" showInputMessage="1" showErrorMessage="1" prompt="Please select expenditure type from the dropdown list.">
          <x14:formula1>
            <xm:f>Dropdowns!$C$2:$C$30</xm:f>
          </x14:formula1>
          <xm:sqref>X61:AB61</xm:sqref>
        </x14:dataValidation>
        <x14:dataValidation type="list" showInputMessage="1" showErrorMessage="1" prompt="Please select the expenditure organisation from the dropdown list.">
          <x14:formula1>
            <xm:f>Dropdowns!$E$2:$E$207</xm:f>
          </x14:formula1>
          <xm:sqref>AC61:AG61</xm:sqref>
        </x14:dataValidation>
        <x14:dataValidation type="list" showInputMessage="1" showErrorMessage="1">
          <x14:formula1>
            <xm:f>Dropdowns!$I$2:$I$19</xm:f>
          </x14:formula1>
          <xm:sqref>R23:S23 R29:S29 R26:S26</xm:sqref>
        </x14:dataValidation>
        <x14:dataValidation type="list" allowBlank="1" showInputMessage="1" showErrorMessage="1">
          <x14:formula1>
            <xm:f>Dropdowns!$A$2:$A$9</xm:f>
          </x14:formula1>
          <xm:sqref>K54:L58 K61:L65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54"/>
  <sheetViews>
    <sheetView showGridLines="0" showRuler="0" view="pageBreakPreview" zoomScaleNormal="70" zoomScaleSheetLayoutView="100" zoomScalePageLayoutView="70" workbookViewId="0">
      <selection activeCell="H21" sqref="H21:U21"/>
    </sheetView>
  </sheetViews>
  <sheetFormatPr defaultColWidth="5.28515625" defaultRowHeight="24" customHeight="1" x14ac:dyDescent="0.25"/>
  <cols>
    <col min="1" max="16384" width="5.28515625" style="26"/>
  </cols>
  <sheetData>
    <row r="1" spans="2:34" ht="48" customHeight="1" x14ac:dyDescent="0.25">
      <c r="B1" s="197" t="str">
        <f>'Expense Claim'!B1:W1</f>
        <v>EXPENSES CLAIM FORM - PAYMENTS TO NON UK BANK ACCOUNTS 
(STAFF AND STUDENTS ONLY)</v>
      </c>
      <c r="C1" s="197"/>
      <c r="D1" s="197"/>
      <c r="E1" s="197"/>
      <c r="F1" s="197"/>
      <c r="G1" s="197"/>
      <c r="H1" s="197"/>
      <c r="I1" s="197"/>
      <c r="J1" s="197"/>
      <c r="K1" s="197"/>
      <c r="L1" s="197"/>
      <c r="M1" s="197"/>
      <c r="N1" s="197"/>
      <c r="O1" s="197"/>
      <c r="P1" s="197"/>
      <c r="Q1" s="197"/>
      <c r="R1" s="197"/>
      <c r="S1" s="197"/>
      <c r="T1" s="197"/>
      <c r="U1" s="197"/>
      <c r="V1" s="197"/>
      <c r="W1" s="197"/>
    </row>
    <row r="2" spans="2:34" ht="24" customHeight="1" x14ac:dyDescent="0.25">
      <c r="B2" s="169" t="str">
        <f>'Expense Claim'!B2:X2</f>
        <v>Form for use by staff and students claiming reimbursement of expenses to a non UK bank account only.
Please download form - completing the form in your web browser may not retain all data.</v>
      </c>
      <c r="C2" s="169"/>
      <c r="D2" s="169"/>
      <c r="E2" s="169"/>
      <c r="F2" s="169"/>
      <c r="G2" s="169"/>
      <c r="H2" s="169"/>
      <c r="I2" s="169"/>
      <c r="J2" s="169"/>
      <c r="K2" s="169"/>
      <c r="L2" s="169"/>
      <c r="M2" s="169"/>
      <c r="N2" s="169"/>
      <c r="O2" s="169"/>
      <c r="P2" s="169"/>
      <c r="Q2" s="169"/>
      <c r="R2" s="169"/>
      <c r="S2" s="169"/>
      <c r="T2" s="169"/>
      <c r="U2" s="169"/>
      <c r="V2" s="169"/>
      <c r="W2" s="169"/>
    </row>
    <row r="3" spans="2:34" ht="24" customHeight="1" x14ac:dyDescent="0.25">
      <c r="B3" s="195" t="str">
        <f>'Expense Claim'!B3:V3</f>
        <v>Staff and students claiming reimbursement to a UK bank account should submit claims via SAP Concur</v>
      </c>
      <c r="C3" s="196"/>
      <c r="D3" s="196"/>
      <c r="E3" s="196"/>
      <c r="F3" s="196"/>
      <c r="G3" s="196"/>
      <c r="H3" s="196"/>
      <c r="I3" s="196"/>
      <c r="J3" s="196"/>
      <c r="K3" s="196"/>
      <c r="L3" s="196"/>
      <c r="M3" s="196"/>
      <c r="N3" s="196"/>
      <c r="O3" s="196"/>
      <c r="P3" s="196"/>
      <c r="Q3" s="196"/>
      <c r="R3" s="196"/>
    </row>
    <row r="4" spans="2:34" ht="24" customHeight="1" x14ac:dyDescent="0.25">
      <c r="B4" s="166" t="s">
        <v>693</v>
      </c>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row>
    <row r="5" spans="2:34" ht="24" customHeight="1" x14ac:dyDescent="0.25">
      <c r="B5" s="212" t="s">
        <v>0</v>
      </c>
      <c r="C5" s="213"/>
      <c r="D5" s="214"/>
      <c r="E5" s="208" t="str">
        <f>IF('Expense Claim'!E8:AG8=0,"",'Expense Claim'!E8:AG8)</f>
        <v/>
      </c>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10"/>
    </row>
    <row r="6" spans="2:34" ht="24" customHeight="1" x14ac:dyDescent="0.25">
      <c r="B6" s="166" t="s">
        <v>694</v>
      </c>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row>
    <row r="7" spans="2:34" ht="24" customHeight="1" x14ac:dyDescent="0.25">
      <c r="B7" s="207" t="s">
        <v>6</v>
      </c>
      <c r="C7" s="205"/>
      <c r="D7" s="205"/>
      <c r="E7" s="205" t="s">
        <v>7</v>
      </c>
      <c r="F7" s="205"/>
      <c r="G7" s="205"/>
      <c r="H7" s="205" t="s">
        <v>8</v>
      </c>
      <c r="I7" s="205"/>
      <c r="J7" s="205"/>
      <c r="K7" s="205"/>
      <c r="L7" s="205"/>
      <c r="M7" s="205" t="s">
        <v>9</v>
      </c>
      <c r="N7" s="205"/>
      <c r="O7" s="205"/>
      <c r="P7" s="205"/>
      <c r="Q7" s="205"/>
      <c r="R7" s="205" t="s">
        <v>10</v>
      </c>
      <c r="S7" s="205"/>
      <c r="T7" s="205" t="s">
        <v>11</v>
      </c>
      <c r="U7" s="205"/>
      <c r="V7" s="205" t="s">
        <v>12</v>
      </c>
      <c r="W7" s="205"/>
      <c r="X7" s="205"/>
      <c r="Y7" s="205"/>
      <c r="Z7" s="205" t="s">
        <v>13</v>
      </c>
      <c r="AA7" s="205"/>
      <c r="AB7" s="205" t="s">
        <v>14</v>
      </c>
      <c r="AC7" s="205" t="s">
        <v>14</v>
      </c>
      <c r="AD7" s="205" t="s">
        <v>15</v>
      </c>
      <c r="AE7" s="205"/>
      <c r="AF7" s="205"/>
      <c r="AG7" s="206"/>
      <c r="AH7"/>
    </row>
    <row r="8" spans="2:34" ht="24" customHeight="1" x14ac:dyDescent="0.25">
      <c r="B8" s="219"/>
      <c r="C8" s="220"/>
      <c r="D8" s="220"/>
      <c r="E8" s="221"/>
      <c r="F8" s="221"/>
      <c r="G8" s="221"/>
      <c r="H8" s="218"/>
      <c r="I8" s="218"/>
      <c r="J8" s="218"/>
      <c r="K8" s="218"/>
      <c r="L8" s="218"/>
      <c r="M8" s="218"/>
      <c r="N8" s="218"/>
      <c r="O8" s="218"/>
      <c r="P8" s="218"/>
      <c r="Q8" s="218"/>
      <c r="R8" s="175"/>
      <c r="S8" s="175"/>
      <c r="T8" s="177"/>
      <c r="U8" s="177"/>
      <c r="V8" s="177"/>
      <c r="W8" s="177"/>
      <c r="X8" s="177"/>
      <c r="Y8" s="177"/>
      <c r="Z8" s="175" t="s">
        <v>16</v>
      </c>
      <c r="AA8" s="175"/>
      <c r="AB8" s="178"/>
      <c r="AC8" s="178"/>
      <c r="AD8" s="176">
        <f>ROUND((IF(OR(R8="Car",R8="Car +1",R8="Car +2",R8="Car +3",R8="Car +4",R8="M/bike",R8="Cycle"),T8*V8,V8)*IF(Z8="GBP",1,AB8)),2)</f>
        <v>0</v>
      </c>
      <c r="AE8" s="176"/>
      <c r="AF8" s="176"/>
      <c r="AG8" s="211"/>
      <c r="AH8"/>
    </row>
    <row r="9" spans="2:34" ht="24" customHeight="1" x14ac:dyDescent="0.25">
      <c r="B9" s="43">
        <v>4</v>
      </c>
      <c r="C9" s="187" t="s">
        <v>17</v>
      </c>
      <c r="D9" s="187"/>
      <c r="E9" s="187"/>
      <c r="F9" s="187"/>
      <c r="G9" s="187"/>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9"/>
      <c r="AH9"/>
    </row>
    <row r="10" spans="2:34" ht="12" customHeight="1" x14ac:dyDescent="0.25">
      <c r="C10"/>
      <c r="D10" s="17"/>
      <c r="E10" s="17"/>
      <c r="F10" s="17"/>
      <c r="G10" s="17"/>
      <c r="H10" s="17"/>
      <c r="I10" s="17"/>
      <c r="J10" s="17"/>
      <c r="K10" s="17"/>
      <c r="L10" s="18"/>
      <c r="M10" s="18"/>
      <c r="N10" s="19"/>
      <c r="O10" s="19"/>
      <c r="P10" s="19"/>
      <c r="Q10" s="19"/>
      <c r="R10" s="19"/>
      <c r="S10" s="19"/>
      <c r="T10" s="19"/>
      <c r="U10" s="19"/>
      <c r="V10" s="19"/>
      <c r="W10" s="19"/>
      <c r="X10" s="19"/>
      <c r="Y10" s="19"/>
      <c r="Z10" s="19"/>
      <c r="AA10" s="19"/>
      <c r="AB10" s="19"/>
      <c r="AC10" s="19"/>
      <c r="AD10" s="19"/>
      <c r="AE10" s="19"/>
      <c r="AF10" s="19"/>
      <c r="AG10" s="37"/>
      <c r="AH10"/>
    </row>
    <row r="11" spans="2:34" ht="24" customHeight="1" x14ac:dyDescent="0.25">
      <c r="B11" s="215"/>
      <c r="C11" s="216"/>
      <c r="D11" s="216"/>
      <c r="E11" s="217"/>
      <c r="F11" s="217"/>
      <c r="G11" s="217"/>
      <c r="H11" s="200"/>
      <c r="I11" s="200"/>
      <c r="J11" s="200"/>
      <c r="K11" s="200"/>
      <c r="L11" s="200"/>
      <c r="M11" s="200"/>
      <c r="N11" s="200"/>
      <c r="O11" s="200"/>
      <c r="P11" s="200"/>
      <c r="Q11" s="200"/>
      <c r="R11" s="186"/>
      <c r="S11" s="186"/>
      <c r="T11" s="203"/>
      <c r="U11" s="203"/>
      <c r="V11" s="203"/>
      <c r="W11" s="203"/>
      <c r="X11" s="203"/>
      <c r="Y11" s="203"/>
      <c r="Z11" s="186" t="s">
        <v>16</v>
      </c>
      <c r="AA11" s="186"/>
      <c r="AB11" s="204"/>
      <c r="AC11" s="204"/>
      <c r="AD11" s="201">
        <f>ROUND((IF(OR(R11="Car",R11="Car +1",R11="Car +2",R11="Car +3",R11="Car +4",R11="M/bike",R11="Cycle"),T11*V11,V11)*IF(Z11="GBP",1,AB11)),2)</f>
        <v>0</v>
      </c>
      <c r="AE11" s="201"/>
      <c r="AF11" s="201"/>
      <c r="AG11" s="202"/>
      <c r="AH11"/>
    </row>
    <row r="12" spans="2:34" ht="24" customHeight="1" x14ac:dyDescent="0.25">
      <c r="B12" s="43">
        <v>5</v>
      </c>
      <c r="C12" s="187" t="s">
        <v>17</v>
      </c>
      <c r="D12" s="187"/>
      <c r="E12" s="187"/>
      <c r="F12" s="187"/>
      <c r="G12" s="187"/>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9"/>
      <c r="AH12"/>
    </row>
    <row r="13" spans="2:34" ht="12" customHeight="1" x14ac:dyDescent="0.25">
      <c r="C13"/>
      <c r="D13" s="17"/>
      <c r="E13" s="17"/>
      <c r="F13" s="17"/>
      <c r="G13" s="17"/>
      <c r="H13" s="17"/>
      <c r="I13" s="17"/>
      <c r="J13" s="17"/>
      <c r="K13" s="17"/>
      <c r="L13" s="18"/>
      <c r="M13" s="18"/>
      <c r="N13" s="19"/>
      <c r="O13" s="19"/>
      <c r="P13" s="19"/>
      <c r="Q13" s="19"/>
      <c r="R13" s="19"/>
      <c r="S13" s="19"/>
      <c r="T13" s="19"/>
      <c r="U13" s="19"/>
      <c r="V13" s="19"/>
      <c r="W13" s="19"/>
      <c r="X13" s="19"/>
      <c r="Y13" s="19"/>
      <c r="Z13" s="19"/>
      <c r="AA13" s="19"/>
      <c r="AB13" s="19"/>
      <c r="AC13" s="19"/>
      <c r="AD13" s="19"/>
      <c r="AE13" s="19"/>
      <c r="AF13" s="19"/>
      <c r="AG13" s="20"/>
      <c r="AH13"/>
    </row>
    <row r="14" spans="2:34" ht="24" customHeight="1" x14ac:dyDescent="0.25">
      <c r="B14" s="215"/>
      <c r="C14" s="216"/>
      <c r="D14" s="216"/>
      <c r="E14" s="217"/>
      <c r="F14" s="217"/>
      <c r="G14" s="217"/>
      <c r="H14" s="200"/>
      <c r="I14" s="200"/>
      <c r="J14" s="200"/>
      <c r="K14" s="200"/>
      <c r="L14" s="200"/>
      <c r="M14" s="200"/>
      <c r="N14" s="200"/>
      <c r="O14" s="200"/>
      <c r="P14" s="200"/>
      <c r="Q14" s="200"/>
      <c r="R14" s="186"/>
      <c r="S14" s="186"/>
      <c r="T14" s="203"/>
      <c r="U14" s="203"/>
      <c r="V14" s="203"/>
      <c r="W14" s="203"/>
      <c r="X14" s="203"/>
      <c r="Y14" s="203"/>
      <c r="Z14" s="186" t="s">
        <v>16</v>
      </c>
      <c r="AA14" s="186"/>
      <c r="AB14" s="204"/>
      <c r="AC14" s="204"/>
      <c r="AD14" s="201">
        <f>ROUND((IF(OR(R14="Car",R14="Car +1",R14="Car +2",R14="Car +3",R14="Car +4",R14="M/bike",R14="Cycle"),T14*V14,V14)*IF(Z14="GBP",1,AB14)),2)</f>
        <v>0</v>
      </c>
      <c r="AE14" s="201"/>
      <c r="AF14" s="201"/>
      <c r="AG14" s="202"/>
      <c r="AH14"/>
    </row>
    <row r="15" spans="2:34" ht="24" customHeight="1" x14ac:dyDescent="0.25">
      <c r="B15" s="43">
        <v>6</v>
      </c>
      <c r="C15" s="187" t="s">
        <v>17</v>
      </c>
      <c r="D15" s="187"/>
      <c r="E15" s="187"/>
      <c r="F15" s="187"/>
      <c r="G15" s="187"/>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9"/>
      <c r="AH15"/>
    </row>
    <row r="16" spans="2:34" ht="12" customHeight="1" x14ac:dyDescent="0.25">
      <c r="C16"/>
      <c r="D16" s="17"/>
      <c r="E16" s="17"/>
      <c r="F16" s="17"/>
      <c r="G16" s="17"/>
      <c r="H16" s="17"/>
      <c r="I16" s="17"/>
      <c r="J16" s="17"/>
      <c r="K16" s="17"/>
      <c r="L16" s="18"/>
      <c r="M16" s="18"/>
      <c r="N16" s="19"/>
      <c r="O16" s="19"/>
      <c r="P16" s="19"/>
      <c r="Q16" s="19"/>
      <c r="R16" s="19"/>
      <c r="S16" s="19"/>
      <c r="T16" s="19"/>
      <c r="U16" s="19"/>
      <c r="V16" s="19"/>
      <c r="W16" s="19"/>
      <c r="X16" s="19"/>
      <c r="Y16" s="19"/>
      <c r="Z16" s="19"/>
      <c r="AA16" s="19"/>
      <c r="AB16" s="19"/>
      <c r="AC16" s="19"/>
      <c r="AD16" s="19"/>
      <c r="AE16" s="19"/>
      <c r="AF16" s="19"/>
      <c r="AG16" s="20"/>
      <c r="AH16"/>
    </row>
    <row r="17" spans="2:44" ht="24" customHeight="1" x14ac:dyDescent="0.25">
      <c r="B17" s="215"/>
      <c r="C17" s="216"/>
      <c r="D17" s="216"/>
      <c r="E17" s="217"/>
      <c r="F17" s="217"/>
      <c r="G17" s="217"/>
      <c r="H17" s="200"/>
      <c r="I17" s="200"/>
      <c r="J17" s="200"/>
      <c r="K17" s="200"/>
      <c r="L17" s="200"/>
      <c r="M17" s="200"/>
      <c r="N17" s="200"/>
      <c r="O17" s="200"/>
      <c r="P17" s="200"/>
      <c r="Q17" s="200"/>
      <c r="R17" s="186"/>
      <c r="S17" s="186"/>
      <c r="T17" s="203"/>
      <c r="U17" s="203"/>
      <c r="V17" s="203"/>
      <c r="W17" s="203"/>
      <c r="X17" s="203"/>
      <c r="Y17" s="203"/>
      <c r="Z17" s="186" t="s">
        <v>16</v>
      </c>
      <c r="AA17" s="186"/>
      <c r="AB17" s="204"/>
      <c r="AC17" s="204"/>
      <c r="AD17" s="201">
        <f>ROUND((IF(OR(R17="Car",R17="Car +1",R17="Car +2",R17="Car +3",R17="Car +4",R17="M/bike",R17="Cycle"),T17*V17,V17)*IF(Z17="GBP",1,AB17)),2)</f>
        <v>0</v>
      </c>
      <c r="AE17" s="201"/>
      <c r="AF17" s="201"/>
      <c r="AG17" s="202"/>
      <c r="AH17"/>
    </row>
    <row r="18" spans="2:44" ht="24" customHeight="1" x14ac:dyDescent="0.25">
      <c r="B18" s="43">
        <v>7</v>
      </c>
      <c r="C18" s="187" t="s">
        <v>17</v>
      </c>
      <c r="D18" s="187"/>
      <c r="E18" s="187"/>
      <c r="F18" s="187"/>
      <c r="G18" s="187"/>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9"/>
      <c r="AH18"/>
    </row>
    <row r="19" spans="2:44" ht="24" customHeight="1" x14ac:dyDescent="0.25">
      <c r="B19" s="148" t="s">
        <v>695</v>
      </c>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row>
    <row r="20" spans="2:44" ht="24" customHeight="1" x14ac:dyDescent="0.25">
      <c r="B20" s="189" t="s">
        <v>6</v>
      </c>
      <c r="C20" s="190"/>
      <c r="D20" s="191"/>
      <c r="E20" s="225" t="s">
        <v>7</v>
      </c>
      <c r="F20" s="190"/>
      <c r="G20" s="191"/>
      <c r="H20" s="225" t="s">
        <v>650</v>
      </c>
      <c r="I20" s="190"/>
      <c r="J20" s="190"/>
      <c r="K20" s="190"/>
      <c r="L20" s="190"/>
      <c r="M20" s="190"/>
      <c r="N20" s="190"/>
      <c r="O20" s="190"/>
      <c r="P20" s="190"/>
      <c r="Q20" s="190"/>
      <c r="R20" s="190"/>
      <c r="S20" s="190"/>
      <c r="T20" s="190"/>
      <c r="U20" s="191"/>
      <c r="V20" s="188" t="s">
        <v>12</v>
      </c>
      <c r="W20" s="188"/>
      <c r="X20" s="188"/>
      <c r="Y20" s="188"/>
      <c r="Z20" s="188" t="s">
        <v>13</v>
      </c>
      <c r="AA20" s="188"/>
      <c r="AB20" s="188" t="s">
        <v>14</v>
      </c>
      <c r="AC20" s="188" t="s">
        <v>14</v>
      </c>
      <c r="AD20" s="188" t="s">
        <v>15</v>
      </c>
      <c r="AE20" s="188"/>
      <c r="AF20" s="188"/>
      <c r="AG20" s="188"/>
      <c r="AH20"/>
      <c r="AI20"/>
      <c r="AJ20"/>
      <c r="AK20"/>
      <c r="AL20"/>
      <c r="AM20"/>
      <c r="AN20"/>
      <c r="AO20"/>
      <c r="AP20"/>
      <c r="AQ20"/>
      <c r="AR20"/>
    </row>
    <row r="21" spans="2:44" ht="24" customHeight="1" x14ac:dyDescent="0.25">
      <c r="B21" s="192"/>
      <c r="C21" s="193"/>
      <c r="D21" s="194"/>
      <c r="E21" s="226"/>
      <c r="F21" s="193"/>
      <c r="G21" s="194"/>
      <c r="H21" s="237"/>
      <c r="I21" s="238"/>
      <c r="J21" s="238"/>
      <c r="K21" s="238"/>
      <c r="L21" s="238"/>
      <c r="M21" s="238"/>
      <c r="N21" s="238"/>
      <c r="O21" s="238"/>
      <c r="P21" s="238"/>
      <c r="Q21" s="238"/>
      <c r="R21" s="238"/>
      <c r="S21" s="238"/>
      <c r="T21" s="238"/>
      <c r="U21" s="239"/>
      <c r="V21" s="177"/>
      <c r="W21" s="177"/>
      <c r="X21" s="177"/>
      <c r="Y21" s="177"/>
      <c r="Z21" s="175" t="s">
        <v>16</v>
      </c>
      <c r="AA21" s="175"/>
      <c r="AB21" s="178"/>
      <c r="AC21" s="178"/>
      <c r="AD21" s="176">
        <f>ROUND(IF(Z21="GBP",V21,V21*AB21),2)</f>
        <v>0</v>
      </c>
      <c r="AE21" s="176"/>
      <c r="AF21" s="176"/>
      <c r="AG21" s="176"/>
      <c r="AH21"/>
      <c r="AI21"/>
      <c r="AJ21"/>
      <c r="AK21"/>
      <c r="AL21"/>
      <c r="AM21"/>
      <c r="AN21"/>
      <c r="AO21"/>
      <c r="AP21"/>
      <c r="AQ21"/>
      <c r="AR21"/>
    </row>
    <row r="22" spans="2:44" ht="24" customHeight="1" x14ac:dyDescent="0.25">
      <c r="B22" s="192"/>
      <c r="C22" s="193"/>
      <c r="D22" s="194"/>
      <c r="E22" s="226"/>
      <c r="F22" s="193"/>
      <c r="G22" s="194"/>
      <c r="H22" s="237"/>
      <c r="I22" s="238"/>
      <c r="J22" s="238"/>
      <c r="K22" s="238"/>
      <c r="L22" s="238"/>
      <c r="M22" s="238"/>
      <c r="N22" s="238"/>
      <c r="O22" s="238"/>
      <c r="P22" s="238"/>
      <c r="Q22" s="238"/>
      <c r="R22" s="238"/>
      <c r="S22" s="238"/>
      <c r="T22" s="238"/>
      <c r="U22" s="239"/>
      <c r="V22" s="177"/>
      <c r="W22" s="177"/>
      <c r="X22" s="177"/>
      <c r="Y22" s="177"/>
      <c r="Z22" s="175" t="s">
        <v>16</v>
      </c>
      <c r="AA22" s="175"/>
      <c r="AB22" s="178"/>
      <c r="AC22" s="178"/>
      <c r="AD22" s="176">
        <f t="shared" ref="AD22:AD39" si="0">ROUND(IF(Z22="GBP",V22,V22*AB22),2)</f>
        <v>0</v>
      </c>
      <c r="AE22" s="176"/>
      <c r="AF22" s="176"/>
      <c r="AG22" s="176"/>
      <c r="AH22"/>
      <c r="AI22"/>
      <c r="AJ22"/>
      <c r="AK22"/>
      <c r="AL22"/>
      <c r="AM22"/>
      <c r="AN22"/>
      <c r="AO22"/>
      <c r="AP22"/>
      <c r="AQ22"/>
      <c r="AR22"/>
    </row>
    <row r="23" spans="2:44" ht="24" customHeight="1" x14ac:dyDescent="0.25">
      <c r="B23" s="192"/>
      <c r="C23" s="193"/>
      <c r="D23" s="194"/>
      <c r="E23" s="226"/>
      <c r="F23" s="193"/>
      <c r="G23" s="194"/>
      <c r="H23" s="237"/>
      <c r="I23" s="238"/>
      <c r="J23" s="238"/>
      <c r="K23" s="238"/>
      <c r="L23" s="238"/>
      <c r="M23" s="238"/>
      <c r="N23" s="238"/>
      <c r="O23" s="238"/>
      <c r="P23" s="238"/>
      <c r="Q23" s="238"/>
      <c r="R23" s="238"/>
      <c r="S23" s="238"/>
      <c r="T23" s="238"/>
      <c r="U23" s="239"/>
      <c r="V23" s="177"/>
      <c r="W23" s="177"/>
      <c r="X23" s="177"/>
      <c r="Y23" s="177"/>
      <c r="Z23" s="175" t="s">
        <v>16</v>
      </c>
      <c r="AA23" s="175"/>
      <c r="AB23" s="178"/>
      <c r="AC23" s="178"/>
      <c r="AD23" s="176">
        <f t="shared" si="0"/>
        <v>0</v>
      </c>
      <c r="AE23" s="176"/>
      <c r="AF23" s="176"/>
      <c r="AG23" s="176"/>
      <c r="AH23"/>
      <c r="AI23"/>
      <c r="AJ23"/>
      <c r="AK23"/>
      <c r="AL23"/>
      <c r="AM23"/>
      <c r="AN23"/>
      <c r="AO23"/>
      <c r="AP23"/>
      <c r="AQ23"/>
      <c r="AR23"/>
    </row>
    <row r="24" spans="2:44" ht="24" customHeight="1" x14ac:dyDescent="0.25">
      <c r="B24" s="192"/>
      <c r="C24" s="193"/>
      <c r="D24" s="194"/>
      <c r="E24" s="226"/>
      <c r="F24" s="193"/>
      <c r="G24" s="194"/>
      <c r="H24" s="237"/>
      <c r="I24" s="238"/>
      <c r="J24" s="238"/>
      <c r="K24" s="238"/>
      <c r="L24" s="238"/>
      <c r="M24" s="238"/>
      <c r="N24" s="238"/>
      <c r="O24" s="238"/>
      <c r="P24" s="238"/>
      <c r="Q24" s="238"/>
      <c r="R24" s="238"/>
      <c r="S24" s="238"/>
      <c r="T24" s="238"/>
      <c r="U24" s="239"/>
      <c r="V24" s="177"/>
      <c r="W24" s="177"/>
      <c r="X24" s="177"/>
      <c r="Y24" s="177"/>
      <c r="Z24" s="175" t="s">
        <v>16</v>
      </c>
      <c r="AA24" s="175"/>
      <c r="AB24" s="178"/>
      <c r="AC24" s="178"/>
      <c r="AD24" s="176">
        <f t="shared" si="0"/>
        <v>0</v>
      </c>
      <c r="AE24" s="176"/>
      <c r="AF24" s="176"/>
      <c r="AG24" s="176"/>
      <c r="AH24"/>
      <c r="AI24"/>
      <c r="AJ24"/>
      <c r="AK24"/>
      <c r="AL24"/>
      <c r="AM24"/>
      <c r="AN24"/>
      <c r="AO24"/>
      <c r="AP24"/>
      <c r="AQ24"/>
      <c r="AR24"/>
    </row>
    <row r="25" spans="2:44" ht="24" customHeight="1" x14ac:dyDescent="0.25">
      <c r="B25" s="192"/>
      <c r="C25" s="193"/>
      <c r="D25" s="194"/>
      <c r="E25" s="226"/>
      <c r="F25" s="193"/>
      <c r="G25" s="194"/>
      <c r="H25" s="237"/>
      <c r="I25" s="238"/>
      <c r="J25" s="238"/>
      <c r="K25" s="238"/>
      <c r="L25" s="238"/>
      <c r="M25" s="238"/>
      <c r="N25" s="238"/>
      <c r="O25" s="238"/>
      <c r="P25" s="238"/>
      <c r="Q25" s="238"/>
      <c r="R25" s="238"/>
      <c r="S25" s="238"/>
      <c r="T25" s="238"/>
      <c r="U25" s="239"/>
      <c r="V25" s="177"/>
      <c r="W25" s="177"/>
      <c r="X25" s="177"/>
      <c r="Y25" s="177"/>
      <c r="Z25" s="175" t="s">
        <v>16</v>
      </c>
      <c r="AA25" s="175"/>
      <c r="AB25" s="178"/>
      <c r="AC25" s="178"/>
      <c r="AD25" s="176">
        <f t="shared" si="0"/>
        <v>0</v>
      </c>
      <c r="AE25" s="176"/>
      <c r="AF25" s="176"/>
      <c r="AG25" s="176"/>
      <c r="AH25"/>
      <c r="AI25"/>
      <c r="AJ25"/>
      <c r="AK25"/>
      <c r="AL25"/>
      <c r="AM25"/>
      <c r="AN25"/>
      <c r="AO25"/>
      <c r="AP25"/>
      <c r="AQ25"/>
      <c r="AR25"/>
    </row>
    <row r="26" spans="2:44" ht="24" customHeight="1" x14ac:dyDescent="0.25">
      <c r="B26" s="192"/>
      <c r="C26" s="193"/>
      <c r="D26" s="194"/>
      <c r="E26" s="226"/>
      <c r="F26" s="193"/>
      <c r="G26" s="194"/>
      <c r="H26" s="237"/>
      <c r="I26" s="238"/>
      <c r="J26" s="238"/>
      <c r="K26" s="238"/>
      <c r="L26" s="238"/>
      <c r="M26" s="238"/>
      <c r="N26" s="238"/>
      <c r="O26" s="238"/>
      <c r="P26" s="238"/>
      <c r="Q26" s="238"/>
      <c r="R26" s="238"/>
      <c r="S26" s="238"/>
      <c r="T26" s="238"/>
      <c r="U26" s="239"/>
      <c r="V26" s="177"/>
      <c r="W26" s="177"/>
      <c r="X26" s="177"/>
      <c r="Y26" s="177"/>
      <c r="Z26" s="175" t="s">
        <v>16</v>
      </c>
      <c r="AA26" s="175"/>
      <c r="AB26" s="178"/>
      <c r="AC26" s="178"/>
      <c r="AD26" s="176">
        <f t="shared" si="0"/>
        <v>0</v>
      </c>
      <c r="AE26" s="176"/>
      <c r="AF26" s="176"/>
      <c r="AG26" s="176"/>
      <c r="AH26"/>
      <c r="AI26"/>
      <c r="AJ26"/>
      <c r="AK26"/>
      <c r="AL26"/>
      <c r="AM26"/>
      <c r="AN26"/>
      <c r="AO26"/>
      <c r="AP26"/>
      <c r="AQ26"/>
      <c r="AR26"/>
    </row>
    <row r="27" spans="2:44" ht="24" customHeight="1" x14ac:dyDescent="0.25">
      <c r="B27" s="192"/>
      <c r="C27" s="193"/>
      <c r="D27" s="194"/>
      <c r="E27" s="226"/>
      <c r="F27" s="193"/>
      <c r="G27" s="194"/>
      <c r="H27" s="237"/>
      <c r="I27" s="238"/>
      <c r="J27" s="238"/>
      <c r="K27" s="238"/>
      <c r="L27" s="238"/>
      <c r="M27" s="238"/>
      <c r="N27" s="238"/>
      <c r="O27" s="238"/>
      <c r="P27" s="238"/>
      <c r="Q27" s="238"/>
      <c r="R27" s="238"/>
      <c r="S27" s="238"/>
      <c r="T27" s="238"/>
      <c r="U27" s="239"/>
      <c r="V27" s="177"/>
      <c r="W27" s="177"/>
      <c r="X27" s="177"/>
      <c r="Y27" s="177"/>
      <c r="Z27" s="175" t="s">
        <v>16</v>
      </c>
      <c r="AA27" s="175"/>
      <c r="AB27" s="178"/>
      <c r="AC27" s="178"/>
      <c r="AD27" s="176">
        <f t="shared" si="0"/>
        <v>0</v>
      </c>
      <c r="AE27" s="176"/>
      <c r="AF27" s="176"/>
      <c r="AG27" s="176"/>
      <c r="AH27"/>
      <c r="AI27"/>
      <c r="AJ27"/>
      <c r="AK27"/>
      <c r="AL27"/>
      <c r="AM27"/>
      <c r="AN27"/>
      <c r="AO27"/>
      <c r="AP27"/>
      <c r="AQ27"/>
      <c r="AR27"/>
    </row>
    <row r="28" spans="2:44" ht="24" customHeight="1" x14ac:dyDescent="0.25">
      <c r="B28" s="192"/>
      <c r="C28" s="193"/>
      <c r="D28" s="194"/>
      <c r="E28" s="226"/>
      <c r="F28" s="193"/>
      <c r="G28" s="194"/>
      <c r="H28" s="237"/>
      <c r="I28" s="238"/>
      <c r="J28" s="238"/>
      <c r="K28" s="238"/>
      <c r="L28" s="238"/>
      <c r="M28" s="238"/>
      <c r="N28" s="238"/>
      <c r="O28" s="238"/>
      <c r="P28" s="238"/>
      <c r="Q28" s="238"/>
      <c r="R28" s="238"/>
      <c r="S28" s="238"/>
      <c r="T28" s="238"/>
      <c r="U28" s="239"/>
      <c r="V28" s="177"/>
      <c r="W28" s="177"/>
      <c r="X28" s="177"/>
      <c r="Y28" s="177"/>
      <c r="Z28" s="175" t="s">
        <v>16</v>
      </c>
      <c r="AA28" s="175"/>
      <c r="AB28" s="178"/>
      <c r="AC28" s="178"/>
      <c r="AD28" s="176">
        <f t="shared" si="0"/>
        <v>0</v>
      </c>
      <c r="AE28" s="176"/>
      <c r="AF28" s="176"/>
      <c r="AG28" s="176"/>
      <c r="AH28"/>
      <c r="AI28"/>
      <c r="AJ28"/>
      <c r="AK28"/>
      <c r="AL28"/>
      <c r="AM28"/>
      <c r="AN28"/>
      <c r="AO28"/>
      <c r="AP28"/>
      <c r="AQ28"/>
      <c r="AR28"/>
    </row>
    <row r="29" spans="2:44" ht="24" customHeight="1" x14ac:dyDescent="0.25">
      <c r="B29" s="192"/>
      <c r="C29" s="193"/>
      <c r="D29" s="194"/>
      <c r="E29" s="226"/>
      <c r="F29" s="193"/>
      <c r="G29" s="194"/>
      <c r="H29" s="237"/>
      <c r="I29" s="238"/>
      <c r="J29" s="238"/>
      <c r="K29" s="238"/>
      <c r="L29" s="238"/>
      <c r="M29" s="238"/>
      <c r="N29" s="238"/>
      <c r="O29" s="238"/>
      <c r="P29" s="238"/>
      <c r="Q29" s="238"/>
      <c r="R29" s="238"/>
      <c r="S29" s="238"/>
      <c r="T29" s="238"/>
      <c r="U29" s="239"/>
      <c r="V29" s="177"/>
      <c r="W29" s="177"/>
      <c r="X29" s="177"/>
      <c r="Y29" s="177"/>
      <c r="Z29" s="175" t="s">
        <v>16</v>
      </c>
      <c r="AA29" s="175"/>
      <c r="AB29" s="178"/>
      <c r="AC29" s="178"/>
      <c r="AD29" s="176">
        <f t="shared" si="0"/>
        <v>0</v>
      </c>
      <c r="AE29" s="176"/>
      <c r="AF29" s="176"/>
      <c r="AG29" s="176"/>
      <c r="AH29"/>
      <c r="AI29"/>
      <c r="AJ29"/>
      <c r="AK29"/>
      <c r="AL29"/>
      <c r="AM29"/>
      <c r="AN29"/>
      <c r="AO29"/>
      <c r="AP29"/>
      <c r="AQ29"/>
      <c r="AR29"/>
    </row>
    <row r="30" spans="2:44" ht="24" customHeight="1" x14ac:dyDescent="0.25">
      <c r="B30" s="192"/>
      <c r="C30" s="193"/>
      <c r="D30" s="194"/>
      <c r="E30" s="226"/>
      <c r="F30" s="193"/>
      <c r="G30" s="194"/>
      <c r="H30" s="237"/>
      <c r="I30" s="238"/>
      <c r="J30" s="238"/>
      <c r="K30" s="238"/>
      <c r="L30" s="238"/>
      <c r="M30" s="238"/>
      <c r="N30" s="238"/>
      <c r="O30" s="238"/>
      <c r="P30" s="238"/>
      <c r="Q30" s="238"/>
      <c r="R30" s="238"/>
      <c r="S30" s="238"/>
      <c r="T30" s="238"/>
      <c r="U30" s="239"/>
      <c r="V30" s="177"/>
      <c r="W30" s="177"/>
      <c r="X30" s="177"/>
      <c r="Y30" s="177"/>
      <c r="Z30" s="175" t="s">
        <v>16</v>
      </c>
      <c r="AA30" s="175"/>
      <c r="AB30" s="178"/>
      <c r="AC30" s="178"/>
      <c r="AD30" s="176">
        <f t="shared" si="0"/>
        <v>0</v>
      </c>
      <c r="AE30" s="176"/>
      <c r="AF30" s="176"/>
      <c r="AG30" s="176"/>
      <c r="AH30"/>
      <c r="AI30"/>
      <c r="AJ30"/>
      <c r="AK30"/>
      <c r="AL30"/>
      <c r="AM30"/>
      <c r="AN30"/>
      <c r="AO30"/>
      <c r="AP30"/>
      <c r="AQ30"/>
      <c r="AR30"/>
    </row>
    <row r="31" spans="2:44" ht="24" customHeight="1" x14ac:dyDescent="0.25">
      <c r="B31" s="192"/>
      <c r="C31" s="193"/>
      <c r="D31" s="194"/>
      <c r="E31" s="226"/>
      <c r="F31" s="193"/>
      <c r="G31" s="194"/>
      <c r="H31" s="237"/>
      <c r="I31" s="238"/>
      <c r="J31" s="238"/>
      <c r="K31" s="238"/>
      <c r="L31" s="238"/>
      <c r="M31" s="238"/>
      <c r="N31" s="238"/>
      <c r="O31" s="238"/>
      <c r="P31" s="238"/>
      <c r="Q31" s="238"/>
      <c r="R31" s="238"/>
      <c r="S31" s="238"/>
      <c r="T31" s="238"/>
      <c r="U31" s="239"/>
      <c r="V31" s="177"/>
      <c r="W31" s="177"/>
      <c r="X31" s="177"/>
      <c r="Y31" s="177"/>
      <c r="Z31" s="175" t="s">
        <v>16</v>
      </c>
      <c r="AA31" s="175"/>
      <c r="AB31" s="178"/>
      <c r="AC31" s="178"/>
      <c r="AD31" s="176">
        <f t="shared" si="0"/>
        <v>0</v>
      </c>
      <c r="AE31" s="176"/>
      <c r="AF31" s="176"/>
      <c r="AG31" s="176"/>
      <c r="AH31"/>
      <c r="AI31"/>
      <c r="AJ31"/>
      <c r="AK31"/>
      <c r="AL31"/>
      <c r="AM31"/>
      <c r="AN31"/>
      <c r="AO31"/>
      <c r="AP31"/>
      <c r="AQ31"/>
      <c r="AR31"/>
    </row>
    <row r="32" spans="2:44" ht="24" customHeight="1" x14ac:dyDescent="0.25">
      <c r="B32" s="192"/>
      <c r="C32" s="193"/>
      <c r="D32" s="194"/>
      <c r="E32" s="226"/>
      <c r="F32" s="193"/>
      <c r="G32" s="194"/>
      <c r="H32" s="237"/>
      <c r="I32" s="238"/>
      <c r="J32" s="238"/>
      <c r="K32" s="238"/>
      <c r="L32" s="238"/>
      <c r="M32" s="238"/>
      <c r="N32" s="238"/>
      <c r="O32" s="238"/>
      <c r="P32" s="238"/>
      <c r="Q32" s="238"/>
      <c r="R32" s="238"/>
      <c r="S32" s="238"/>
      <c r="T32" s="238"/>
      <c r="U32" s="239"/>
      <c r="V32" s="177"/>
      <c r="W32" s="177"/>
      <c r="X32" s="177"/>
      <c r="Y32" s="177"/>
      <c r="Z32" s="175" t="s">
        <v>16</v>
      </c>
      <c r="AA32" s="175"/>
      <c r="AB32" s="178"/>
      <c r="AC32" s="178"/>
      <c r="AD32" s="176">
        <f t="shared" si="0"/>
        <v>0</v>
      </c>
      <c r="AE32" s="176"/>
      <c r="AF32" s="176"/>
      <c r="AG32" s="176"/>
      <c r="AH32"/>
      <c r="AI32"/>
      <c r="AJ32"/>
      <c r="AK32"/>
      <c r="AL32"/>
      <c r="AM32"/>
      <c r="AN32"/>
      <c r="AO32"/>
      <c r="AP32"/>
      <c r="AQ32"/>
      <c r="AR32"/>
    </row>
    <row r="33" spans="2:44" ht="24" customHeight="1" x14ac:dyDescent="0.25">
      <c r="B33" s="192"/>
      <c r="C33" s="193"/>
      <c r="D33" s="194"/>
      <c r="E33" s="226"/>
      <c r="F33" s="193"/>
      <c r="G33" s="194"/>
      <c r="H33" s="237"/>
      <c r="I33" s="238"/>
      <c r="J33" s="238"/>
      <c r="K33" s="238"/>
      <c r="L33" s="238"/>
      <c r="M33" s="238"/>
      <c r="N33" s="238"/>
      <c r="O33" s="238"/>
      <c r="P33" s="238"/>
      <c r="Q33" s="238"/>
      <c r="R33" s="238"/>
      <c r="S33" s="238"/>
      <c r="T33" s="238"/>
      <c r="U33" s="239"/>
      <c r="V33" s="177"/>
      <c r="W33" s="177"/>
      <c r="X33" s="177"/>
      <c r="Y33" s="177"/>
      <c r="Z33" s="175" t="s">
        <v>16</v>
      </c>
      <c r="AA33" s="175"/>
      <c r="AB33" s="178"/>
      <c r="AC33" s="178"/>
      <c r="AD33" s="176">
        <f t="shared" si="0"/>
        <v>0</v>
      </c>
      <c r="AE33" s="176"/>
      <c r="AF33" s="176"/>
      <c r="AG33" s="176"/>
      <c r="AH33"/>
      <c r="AI33"/>
      <c r="AJ33"/>
      <c r="AK33"/>
      <c r="AL33"/>
      <c r="AM33"/>
      <c r="AN33"/>
      <c r="AO33"/>
      <c r="AP33"/>
      <c r="AQ33"/>
      <c r="AR33"/>
    </row>
    <row r="34" spans="2:44" ht="24" customHeight="1" x14ac:dyDescent="0.25">
      <c r="B34" s="192"/>
      <c r="C34" s="193"/>
      <c r="D34" s="194"/>
      <c r="E34" s="226"/>
      <c r="F34" s="193"/>
      <c r="G34" s="194"/>
      <c r="H34" s="237"/>
      <c r="I34" s="238"/>
      <c r="J34" s="238"/>
      <c r="K34" s="238"/>
      <c r="L34" s="238"/>
      <c r="M34" s="238"/>
      <c r="N34" s="238"/>
      <c r="O34" s="238"/>
      <c r="P34" s="238"/>
      <c r="Q34" s="238"/>
      <c r="R34" s="238"/>
      <c r="S34" s="238"/>
      <c r="T34" s="238"/>
      <c r="U34" s="239"/>
      <c r="V34" s="177"/>
      <c r="W34" s="177"/>
      <c r="X34" s="177"/>
      <c r="Y34" s="177"/>
      <c r="Z34" s="175" t="s">
        <v>16</v>
      </c>
      <c r="AA34" s="175"/>
      <c r="AB34" s="178"/>
      <c r="AC34" s="178"/>
      <c r="AD34" s="176">
        <f t="shared" si="0"/>
        <v>0</v>
      </c>
      <c r="AE34" s="176"/>
      <c r="AF34" s="176"/>
      <c r="AG34" s="176"/>
      <c r="AH34"/>
      <c r="AI34"/>
      <c r="AJ34"/>
      <c r="AK34"/>
      <c r="AL34"/>
      <c r="AM34"/>
      <c r="AN34"/>
      <c r="AO34"/>
      <c r="AP34"/>
      <c r="AQ34"/>
      <c r="AR34"/>
    </row>
    <row r="35" spans="2:44" ht="24" customHeight="1" x14ac:dyDescent="0.25">
      <c r="B35" s="192"/>
      <c r="C35" s="193"/>
      <c r="D35" s="194"/>
      <c r="E35" s="226"/>
      <c r="F35" s="193"/>
      <c r="G35" s="194"/>
      <c r="H35" s="237"/>
      <c r="I35" s="238"/>
      <c r="J35" s="238"/>
      <c r="K35" s="238"/>
      <c r="L35" s="238"/>
      <c r="M35" s="238"/>
      <c r="N35" s="238"/>
      <c r="O35" s="238"/>
      <c r="P35" s="238"/>
      <c r="Q35" s="238"/>
      <c r="R35" s="238"/>
      <c r="S35" s="238"/>
      <c r="T35" s="238"/>
      <c r="U35" s="239"/>
      <c r="V35" s="177"/>
      <c r="W35" s="177"/>
      <c r="X35" s="177"/>
      <c r="Y35" s="177"/>
      <c r="Z35" s="175" t="s">
        <v>16</v>
      </c>
      <c r="AA35" s="175"/>
      <c r="AB35" s="178"/>
      <c r="AC35" s="178"/>
      <c r="AD35" s="176">
        <f t="shared" si="0"/>
        <v>0</v>
      </c>
      <c r="AE35" s="176"/>
      <c r="AF35" s="176"/>
      <c r="AG35" s="176"/>
      <c r="AH35"/>
      <c r="AI35"/>
      <c r="AJ35"/>
      <c r="AK35"/>
      <c r="AL35"/>
      <c r="AM35"/>
      <c r="AN35"/>
      <c r="AO35"/>
      <c r="AP35"/>
      <c r="AQ35"/>
      <c r="AR35"/>
    </row>
    <row r="36" spans="2:44" ht="24" customHeight="1" x14ac:dyDescent="0.25">
      <c r="B36" s="192"/>
      <c r="C36" s="193"/>
      <c r="D36" s="194"/>
      <c r="E36" s="226"/>
      <c r="F36" s="193"/>
      <c r="G36" s="194"/>
      <c r="H36" s="237"/>
      <c r="I36" s="238"/>
      <c r="J36" s="238"/>
      <c r="K36" s="238"/>
      <c r="L36" s="238"/>
      <c r="M36" s="238"/>
      <c r="N36" s="238"/>
      <c r="O36" s="238"/>
      <c r="P36" s="238"/>
      <c r="Q36" s="238"/>
      <c r="R36" s="238"/>
      <c r="S36" s="238"/>
      <c r="T36" s="238"/>
      <c r="U36" s="239"/>
      <c r="V36" s="177"/>
      <c r="W36" s="177"/>
      <c r="X36" s="177"/>
      <c r="Y36" s="177"/>
      <c r="Z36" s="175" t="s">
        <v>16</v>
      </c>
      <c r="AA36" s="175"/>
      <c r="AB36" s="178"/>
      <c r="AC36" s="178"/>
      <c r="AD36" s="176">
        <f t="shared" si="0"/>
        <v>0</v>
      </c>
      <c r="AE36" s="176"/>
      <c r="AF36" s="176"/>
      <c r="AG36" s="176"/>
      <c r="AH36"/>
      <c r="AI36"/>
      <c r="AJ36"/>
      <c r="AK36"/>
      <c r="AL36"/>
      <c r="AM36"/>
      <c r="AN36"/>
      <c r="AO36"/>
      <c r="AP36"/>
      <c r="AQ36"/>
      <c r="AR36"/>
    </row>
    <row r="37" spans="2:44" ht="24" customHeight="1" x14ac:dyDescent="0.25">
      <c r="B37" s="192"/>
      <c r="C37" s="193"/>
      <c r="D37" s="194"/>
      <c r="E37" s="226"/>
      <c r="F37" s="193"/>
      <c r="G37" s="194"/>
      <c r="H37" s="237"/>
      <c r="I37" s="238"/>
      <c r="J37" s="238"/>
      <c r="K37" s="238"/>
      <c r="L37" s="238"/>
      <c r="M37" s="238"/>
      <c r="N37" s="238"/>
      <c r="O37" s="238"/>
      <c r="P37" s="238"/>
      <c r="Q37" s="238"/>
      <c r="R37" s="238"/>
      <c r="S37" s="238"/>
      <c r="T37" s="238"/>
      <c r="U37" s="239"/>
      <c r="V37" s="177"/>
      <c r="W37" s="177"/>
      <c r="X37" s="177"/>
      <c r="Y37" s="177"/>
      <c r="Z37" s="175" t="s">
        <v>16</v>
      </c>
      <c r="AA37" s="175"/>
      <c r="AB37" s="178"/>
      <c r="AC37" s="178"/>
      <c r="AD37" s="176">
        <f t="shared" si="0"/>
        <v>0</v>
      </c>
      <c r="AE37" s="176"/>
      <c r="AF37" s="176"/>
      <c r="AG37" s="176"/>
      <c r="AH37"/>
      <c r="AI37"/>
      <c r="AJ37"/>
      <c r="AK37"/>
      <c r="AL37"/>
      <c r="AM37"/>
      <c r="AN37"/>
      <c r="AO37"/>
      <c r="AP37"/>
      <c r="AQ37"/>
      <c r="AR37"/>
    </row>
    <row r="38" spans="2:44" ht="24" customHeight="1" x14ac:dyDescent="0.25">
      <c r="B38" s="192"/>
      <c r="C38" s="193"/>
      <c r="D38" s="194"/>
      <c r="E38" s="226"/>
      <c r="F38" s="193"/>
      <c r="G38" s="194"/>
      <c r="H38" s="237"/>
      <c r="I38" s="238"/>
      <c r="J38" s="238"/>
      <c r="K38" s="238"/>
      <c r="L38" s="238"/>
      <c r="M38" s="238"/>
      <c r="N38" s="238"/>
      <c r="O38" s="238"/>
      <c r="P38" s="238"/>
      <c r="Q38" s="238"/>
      <c r="R38" s="238"/>
      <c r="S38" s="238"/>
      <c r="T38" s="238"/>
      <c r="U38" s="239"/>
      <c r="V38" s="177"/>
      <c r="W38" s="177"/>
      <c r="X38" s="177"/>
      <c r="Y38" s="177"/>
      <c r="Z38" s="175" t="s">
        <v>16</v>
      </c>
      <c r="AA38" s="175"/>
      <c r="AB38" s="178"/>
      <c r="AC38" s="178"/>
      <c r="AD38" s="176">
        <f t="shared" si="0"/>
        <v>0</v>
      </c>
      <c r="AE38" s="176"/>
      <c r="AF38" s="176"/>
      <c r="AG38" s="176"/>
      <c r="AH38"/>
      <c r="AI38"/>
      <c r="AJ38"/>
      <c r="AK38"/>
      <c r="AL38"/>
      <c r="AM38"/>
      <c r="AN38"/>
      <c r="AO38"/>
      <c r="AP38"/>
      <c r="AQ38"/>
      <c r="AR38"/>
    </row>
    <row r="39" spans="2:44" ht="24" customHeight="1" x14ac:dyDescent="0.25">
      <c r="B39" s="222"/>
      <c r="C39" s="223"/>
      <c r="D39" s="224"/>
      <c r="E39" s="236"/>
      <c r="F39" s="223"/>
      <c r="G39" s="224"/>
      <c r="H39" s="240"/>
      <c r="I39" s="241"/>
      <c r="J39" s="241"/>
      <c r="K39" s="241"/>
      <c r="L39" s="241"/>
      <c r="M39" s="241"/>
      <c r="N39" s="241"/>
      <c r="O39" s="241"/>
      <c r="P39" s="241"/>
      <c r="Q39" s="241"/>
      <c r="R39" s="241"/>
      <c r="S39" s="241"/>
      <c r="T39" s="241"/>
      <c r="U39" s="242"/>
      <c r="V39" s="182"/>
      <c r="W39" s="182"/>
      <c r="X39" s="182"/>
      <c r="Y39" s="182"/>
      <c r="Z39" s="183" t="s">
        <v>16</v>
      </c>
      <c r="AA39" s="183"/>
      <c r="AB39" s="185"/>
      <c r="AC39" s="185"/>
      <c r="AD39" s="184">
        <f t="shared" si="0"/>
        <v>0</v>
      </c>
      <c r="AE39" s="184"/>
      <c r="AF39" s="184"/>
      <c r="AG39" s="184"/>
      <c r="AH39"/>
      <c r="AI39"/>
      <c r="AJ39"/>
      <c r="AK39"/>
      <c r="AL39"/>
      <c r="AM39"/>
      <c r="AN39"/>
      <c r="AO39"/>
      <c r="AP39"/>
      <c r="AQ39"/>
      <c r="AR39"/>
    </row>
    <row r="40" spans="2:44" ht="24" customHeight="1" x14ac:dyDescent="0.25">
      <c r="B40" s="32"/>
      <c r="C40" s="32"/>
      <c r="D40" s="32"/>
      <c r="E40" s="32"/>
      <c r="F40" s="32"/>
      <c r="G40" s="32"/>
      <c r="H40" s="32"/>
      <c r="I40" s="32"/>
      <c r="J40" s="32"/>
      <c r="K40" s="32"/>
      <c r="L40" s="32"/>
      <c r="M40" s="32"/>
      <c r="N40" s="32"/>
      <c r="O40" s="32"/>
      <c r="P40" s="32"/>
      <c r="Q40" s="32"/>
      <c r="R40" s="32"/>
      <c r="S40" s="32"/>
      <c r="T40" s="32"/>
      <c r="U40" s="32"/>
      <c r="V40" s="143" t="s">
        <v>621</v>
      </c>
      <c r="W40" s="143"/>
      <c r="X40" s="143"/>
      <c r="Y40" s="143"/>
      <c r="Z40" s="143"/>
      <c r="AA40" s="143"/>
      <c r="AB40" s="143"/>
      <c r="AC40" s="143"/>
      <c r="AD40" s="179" t="str">
        <f>IF(SUM(AD21:AG39,AD8,AD11,AD14,AD17)&gt;0,SUM(AD21:AG39,AD8,AD11,AD14,AD17),"")</f>
        <v/>
      </c>
      <c r="AE40" s="180"/>
      <c r="AF40" s="180"/>
      <c r="AG40" s="181"/>
      <c r="AH40"/>
      <c r="AI40"/>
      <c r="AJ40"/>
      <c r="AK40"/>
      <c r="AL40"/>
      <c r="AM40"/>
      <c r="AN40"/>
      <c r="AO40"/>
      <c r="AP40"/>
      <c r="AQ40"/>
      <c r="AR40"/>
    </row>
    <row r="41" spans="2:44" ht="24" customHeight="1" x14ac:dyDescent="0.25">
      <c r="B41" s="166" t="s">
        <v>640</v>
      </c>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row>
    <row r="42" spans="2:44" ht="24" customHeight="1" x14ac:dyDescent="0.25">
      <c r="B42" s="227"/>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9"/>
    </row>
    <row r="43" spans="2:44" ht="24" customHeight="1" x14ac:dyDescent="0.25">
      <c r="B43" s="230"/>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2"/>
    </row>
    <row r="44" spans="2:44" ht="24" customHeight="1" x14ac:dyDescent="0.25">
      <c r="B44" s="230"/>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2"/>
    </row>
    <row r="45" spans="2:44" ht="24" customHeight="1" x14ac:dyDescent="0.25">
      <c r="B45" s="230"/>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2"/>
    </row>
    <row r="46" spans="2:44" ht="24" customHeight="1" x14ac:dyDescent="0.25">
      <c r="B46" s="230"/>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2"/>
    </row>
    <row r="47" spans="2:44" ht="24" customHeight="1" x14ac:dyDescent="0.25">
      <c r="B47" s="230"/>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2"/>
    </row>
    <row r="48" spans="2:44" ht="24" customHeight="1" x14ac:dyDescent="0.25">
      <c r="B48" s="233"/>
      <c r="C48" s="234"/>
      <c r="D48" s="234"/>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5"/>
    </row>
    <row r="54" ht="12" customHeight="1" x14ac:dyDescent="0.25"/>
  </sheetData>
  <mergeCells count="210">
    <mergeCell ref="B2:W2"/>
    <mergeCell ref="B42:AG48"/>
    <mergeCell ref="E38:G38"/>
    <mergeCell ref="E39:G39"/>
    <mergeCell ref="H20:U20"/>
    <mergeCell ref="H21:U21"/>
    <mergeCell ref="H22:U22"/>
    <mergeCell ref="H23:U23"/>
    <mergeCell ref="H24:U24"/>
    <mergeCell ref="H25:U25"/>
    <mergeCell ref="H26:U26"/>
    <mergeCell ref="H27:U27"/>
    <mergeCell ref="H28:U28"/>
    <mergeCell ref="H29:U29"/>
    <mergeCell ref="H30:U30"/>
    <mergeCell ref="H31:U31"/>
    <mergeCell ref="H32:U32"/>
    <mergeCell ref="H33:U33"/>
    <mergeCell ref="H34:U34"/>
    <mergeCell ref="H35:U35"/>
    <mergeCell ref="H36:U36"/>
    <mergeCell ref="H37:U37"/>
    <mergeCell ref="H38:U38"/>
    <mergeCell ref="H39:U39"/>
    <mergeCell ref="B34:D34"/>
    <mergeCell ref="B35:D35"/>
    <mergeCell ref="B36:D36"/>
    <mergeCell ref="B37:D37"/>
    <mergeCell ref="B38:D38"/>
    <mergeCell ref="B39:D3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C12:G12"/>
    <mergeCell ref="B22:D22"/>
    <mergeCell ref="B23:D23"/>
    <mergeCell ref="B24:D24"/>
    <mergeCell ref="B25:D25"/>
    <mergeCell ref="B26:D26"/>
    <mergeCell ref="B27:D27"/>
    <mergeCell ref="B33:D33"/>
    <mergeCell ref="B31:D31"/>
    <mergeCell ref="B28:D28"/>
    <mergeCell ref="B29:D29"/>
    <mergeCell ref="B30:D30"/>
    <mergeCell ref="B32:D32"/>
    <mergeCell ref="T8:U8"/>
    <mergeCell ref="V8:Y8"/>
    <mergeCell ref="AB8:AC8"/>
    <mergeCell ref="AD8:AG8"/>
    <mergeCell ref="B5:D5"/>
    <mergeCell ref="B11:D11"/>
    <mergeCell ref="B17:D17"/>
    <mergeCell ref="B14:D14"/>
    <mergeCell ref="E17:G17"/>
    <mergeCell ref="E14:G14"/>
    <mergeCell ref="E11:G11"/>
    <mergeCell ref="C9:G9"/>
    <mergeCell ref="T14:U14"/>
    <mergeCell ref="V14:Y14"/>
    <mergeCell ref="Z14:AA14"/>
    <mergeCell ref="AB14:AC14"/>
    <mergeCell ref="AD14:AG14"/>
    <mergeCell ref="Z8:AA8"/>
    <mergeCell ref="H8:L8"/>
    <mergeCell ref="B8:D8"/>
    <mergeCell ref="E8:G8"/>
    <mergeCell ref="M8:Q8"/>
    <mergeCell ref="R8:S8"/>
    <mergeCell ref="H15:AG15"/>
    <mergeCell ref="B6:AG6"/>
    <mergeCell ref="H7:L7"/>
    <mergeCell ref="M7:Q7"/>
    <mergeCell ref="R7:S7"/>
    <mergeCell ref="T7:U7"/>
    <mergeCell ref="V7:Y7"/>
    <mergeCell ref="Z7:AA7"/>
    <mergeCell ref="B4:AG4"/>
    <mergeCell ref="AB7:AC7"/>
    <mergeCell ref="AD7:AG7"/>
    <mergeCell ref="B7:D7"/>
    <mergeCell ref="E7:G7"/>
    <mergeCell ref="E5:AG5"/>
    <mergeCell ref="B3:R3"/>
    <mergeCell ref="B1:W1"/>
    <mergeCell ref="H9:AG9"/>
    <mergeCell ref="H11:L11"/>
    <mergeCell ref="M11:Q11"/>
    <mergeCell ref="B19:AG19"/>
    <mergeCell ref="H17:L17"/>
    <mergeCell ref="AD17:AG17"/>
    <mergeCell ref="H18:AG18"/>
    <mergeCell ref="M17:Q17"/>
    <mergeCell ref="R17:S17"/>
    <mergeCell ref="T17:U17"/>
    <mergeCell ref="V17:Y17"/>
    <mergeCell ref="Z17:AA17"/>
    <mergeCell ref="AB17:AC17"/>
    <mergeCell ref="R11:S11"/>
    <mergeCell ref="T11:U11"/>
    <mergeCell ref="V11:Y11"/>
    <mergeCell ref="Z11:AA11"/>
    <mergeCell ref="AB11:AC11"/>
    <mergeCell ref="AD11:AG11"/>
    <mergeCell ref="H12:AG12"/>
    <mergeCell ref="H14:L14"/>
    <mergeCell ref="M14:Q14"/>
    <mergeCell ref="AB25:AC25"/>
    <mergeCell ref="AD25:AG25"/>
    <mergeCell ref="R14:S14"/>
    <mergeCell ref="C18:G18"/>
    <mergeCell ref="Z21:AA21"/>
    <mergeCell ref="AB21:AC21"/>
    <mergeCell ref="AD21:AG21"/>
    <mergeCell ref="V20:Y20"/>
    <mergeCell ref="Z20:AA20"/>
    <mergeCell ref="AB20:AC20"/>
    <mergeCell ref="B20:D20"/>
    <mergeCell ref="B21:D21"/>
    <mergeCell ref="C15:G15"/>
    <mergeCell ref="AD20:AG20"/>
    <mergeCell ref="V21:Y21"/>
    <mergeCell ref="AB23:AC23"/>
    <mergeCell ref="AD23:AG23"/>
    <mergeCell ref="V25:Y25"/>
    <mergeCell ref="Z25:AA25"/>
    <mergeCell ref="V22:Y22"/>
    <mergeCell ref="Z22:AA22"/>
    <mergeCell ref="AB22:AC22"/>
    <mergeCell ref="AD22:AG22"/>
    <mergeCell ref="V23:Y23"/>
    <mergeCell ref="AD32:AG32"/>
    <mergeCell ref="V32:Y32"/>
    <mergeCell ref="Z32:AA32"/>
    <mergeCell ref="V31:Y31"/>
    <mergeCell ref="Z31:AA31"/>
    <mergeCell ref="AD27:AG27"/>
    <mergeCell ref="AB31:AC31"/>
    <mergeCell ref="AB32:AC32"/>
    <mergeCell ref="V27:Y27"/>
    <mergeCell ref="AD35:AG35"/>
    <mergeCell ref="V36:Y36"/>
    <mergeCell ref="Z36:AA36"/>
    <mergeCell ref="AB36:AC36"/>
    <mergeCell ref="AD36:AG36"/>
    <mergeCell ref="V35:Y35"/>
    <mergeCell ref="Z35:AA35"/>
    <mergeCell ref="AB35:AC35"/>
    <mergeCell ref="AD33:AG33"/>
    <mergeCell ref="V34:Y34"/>
    <mergeCell ref="Z34:AA34"/>
    <mergeCell ref="AB34:AC34"/>
    <mergeCell ref="AD34:AG34"/>
    <mergeCell ref="V33:Y33"/>
    <mergeCell ref="Z33:AA33"/>
    <mergeCell ref="AB33:AC33"/>
    <mergeCell ref="AD37:AG37"/>
    <mergeCell ref="V37:Y37"/>
    <mergeCell ref="Z37:AA37"/>
    <mergeCell ref="AB37:AC37"/>
    <mergeCell ref="B41:AG41"/>
    <mergeCell ref="V40:AC40"/>
    <mergeCell ref="AD40:AG40"/>
    <mergeCell ref="V39:Y39"/>
    <mergeCell ref="Z39:AA39"/>
    <mergeCell ref="AD39:AG39"/>
    <mergeCell ref="AB39:AC39"/>
    <mergeCell ref="V38:Y38"/>
    <mergeCell ref="Z38:AA38"/>
    <mergeCell ref="AB38:AC38"/>
    <mergeCell ref="AD38:AG38"/>
    <mergeCell ref="Z23:AA23"/>
    <mergeCell ref="AD31:AG31"/>
    <mergeCell ref="V30:Y30"/>
    <mergeCell ref="Z30:AA30"/>
    <mergeCell ref="AB30:AC30"/>
    <mergeCell ref="AD28:AG28"/>
    <mergeCell ref="V29:Y29"/>
    <mergeCell ref="Z29:AA29"/>
    <mergeCell ref="AB29:AC29"/>
    <mergeCell ref="AD29:AG29"/>
    <mergeCell ref="AD30:AG30"/>
    <mergeCell ref="V28:Y28"/>
    <mergeCell ref="Z28:AA28"/>
    <mergeCell ref="AB28:AC28"/>
    <mergeCell ref="AB24:AC24"/>
    <mergeCell ref="AD24:AG24"/>
    <mergeCell ref="Z27:AA27"/>
    <mergeCell ref="AB27:AC27"/>
    <mergeCell ref="V24:Y24"/>
    <mergeCell ref="Z24:AA24"/>
    <mergeCell ref="AD26:AG26"/>
    <mergeCell ref="V26:Y26"/>
    <mergeCell ref="Z26:AA26"/>
    <mergeCell ref="AB26:AC26"/>
  </mergeCells>
  <dataValidations count="7">
    <dataValidation type="date" allowBlank="1" showInputMessage="1" showErrorMessage="1" errorTitle="Error!" error="Please input a valid date." prompt="If the journey is a return journey, then input the date of the return leg, otherwise leave blank." sqref="Q11 Q14 Q17">
      <formula1>1</formula1>
      <formula2>73415</formula2>
    </dataValidation>
    <dataValidation allowBlank="1" showInputMessage="1" showErrorMessage="1" errorTitle="Error!" error="Please input a valid date." sqref="V35:Y39 V29:Y32 V24:Y26"/>
    <dataValidation type="date" allowBlank="1" showInputMessage="1" showErrorMessage="1" errorTitle="Error!" error="Please input a valid date." sqref="D16:M16">
      <formula1>1</formula1>
      <formula2>73415</formula2>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8:AC8"/>
    <dataValidation type="date" operator="greaterThan" allowBlank="1" showInputMessage="1" showErrorMessage="1" sqref="B8:D8 B11:D11 B14:D14 B17:D17 B21:D39">
      <formula1>1</formula1>
    </dataValidation>
    <dataValidation type="date" operator="greaterThanOrEqual" allowBlank="1" showInputMessage="1" showErrorMessage="1" error="The End Date entered cannot be earlier than the Start Date." sqref="E21:G39 E8:G8 E11:G11 E14:G14 E17:G17">
      <formula1>B8</formula1>
    </dataValidation>
    <dataValidation allowBlank="1" showInputMessage="1" showErrorMessage="1" prompt="Use this field to enter any additional information it is not possible to include elsewhere on the form." sqref="B42:AG48"/>
  </dataValidations>
  <hyperlinks>
    <hyperlink ref="B3" r:id="rId1" display="https://finance.admin.ox.ac.uk/expenses"/>
  </hyperlinks>
  <printOptions horizontalCentered="1"/>
  <pageMargins left="0.11811023622047245" right="0.11811023622047245" top="0.23622047244094491" bottom="3.937007874015748E-2" header="0" footer="0"/>
  <pageSetup paperSize="9" scale="57" fitToHeight="0"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Dropdowns!$G$2:$G$172</xm:f>
          </x14:formula1>
          <xm:sqref>Z8:AA8 Z11:AA11 Z14:AA14 Z17:AA17 Z21:AA39</xm:sqref>
        </x14:dataValidation>
        <x14:dataValidation type="list" showInputMessage="1" showErrorMessage="1">
          <x14:formula1>
            <xm:f>Dropdowns!$I$2:$I$19</xm:f>
          </x14:formula1>
          <xm:sqref>R8:S8</xm:sqref>
        </x14:dataValidation>
        <x14:dataValidation type="list" showInputMessage="1" showErrorMessage="1">
          <x14:formula1>
            <xm:f>Dropdowns!$I$2:$I$19</xm:f>
          </x14:formula1>
          <xm:sqref>R11:S11</xm:sqref>
        </x14:dataValidation>
        <x14:dataValidation type="list" showInputMessage="1" showErrorMessage="1">
          <x14:formula1>
            <xm:f>Dropdowns!$I$2:$I$19</xm:f>
          </x14:formula1>
          <xm:sqref>R14:S14</xm:sqref>
        </x14:dataValidation>
        <x14:dataValidation type="list" showInputMessage="1" showErrorMessage="1">
          <x14:formula1>
            <xm:f>Dropdowns!$I$2:$I$19</xm:f>
          </x14:formula1>
          <xm:sqref>R17:S17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1"/>
  <sheetViews>
    <sheetView showGridLines="0" showRuler="0" view="pageLayout" zoomScale="70" zoomScaleNormal="80" zoomScaleSheetLayoutView="80" zoomScalePageLayoutView="70" workbookViewId="0">
      <selection activeCell="B5" sqref="B5:B61"/>
    </sheetView>
  </sheetViews>
  <sheetFormatPr defaultColWidth="5.28515625" defaultRowHeight="24" customHeight="1" x14ac:dyDescent="0.25"/>
  <cols>
    <col min="2" max="2" width="6.28515625" customWidth="1"/>
    <col min="3" max="3" width="38.28515625" customWidth="1"/>
    <col min="4" max="4" width="5.140625" customWidth="1"/>
    <col min="5" max="5" width="6.28515625" customWidth="1"/>
    <col min="6" max="6" width="38.28515625" customWidth="1"/>
    <col min="7" max="7" width="5.140625" customWidth="1"/>
    <col min="8" max="8" width="6.28515625" customWidth="1"/>
    <col min="9" max="9" width="38.28515625" customWidth="1"/>
  </cols>
  <sheetData>
    <row r="1" spans="2:9" ht="24" customHeight="1" x14ac:dyDescent="0.25">
      <c r="B1" s="243" t="s">
        <v>39</v>
      </c>
      <c r="C1" s="243"/>
      <c r="D1" s="243"/>
      <c r="E1" s="243"/>
      <c r="F1" s="243"/>
      <c r="G1" s="243"/>
      <c r="H1" s="243"/>
      <c r="I1" s="243"/>
    </row>
    <row r="2" spans="2:9" ht="24" customHeight="1" x14ac:dyDescent="0.25">
      <c r="B2" s="244" t="s">
        <v>639</v>
      </c>
      <c r="C2" s="244"/>
      <c r="D2" s="244"/>
      <c r="E2" s="244"/>
      <c r="F2" s="244"/>
      <c r="G2" s="244"/>
      <c r="H2" s="244"/>
      <c r="I2" s="244"/>
    </row>
    <row r="4" spans="2:9" ht="24" customHeight="1" x14ac:dyDescent="0.25">
      <c r="B4" s="33" t="s">
        <v>40</v>
      </c>
      <c r="C4" s="33" t="s">
        <v>41</v>
      </c>
      <c r="D4" s="34"/>
      <c r="E4" s="33" t="s">
        <v>40</v>
      </c>
      <c r="F4" s="33" t="s">
        <v>41</v>
      </c>
      <c r="G4" s="34"/>
      <c r="H4" s="33" t="s">
        <v>40</v>
      </c>
      <c r="I4" s="33" t="s">
        <v>41</v>
      </c>
    </row>
    <row r="5" spans="2:9" ht="15.6" customHeight="1" x14ac:dyDescent="0.25">
      <c r="B5" s="35" t="s">
        <v>42</v>
      </c>
      <c r="C5" s="35" t="s">
        <v>43</v>
      </c>
      <c r="D5" s="34"/>
      <c r="E5" s="35" t="s">
        <v>44</v>
      </c>
      <c r="F5" s="35" t="s">
        <v>45</v>
      </c>
      <c r="G5" s="34"/>
      <c r="H5" s="35" t="s">
        <v>46</v>
      </c>
      <c r="I5" s="35" t="s">
        <v>47</v>
      </c>
    </row>
    <row r="6" spans="2:9" ht="15.6" customHeight="1" x14ac:dyDescent="0.25">
      <c r="B6" s="35" t="s">
        <v>48</v>
      </c>
      <c r="C6" s="35" t="s">
        <v>49</v>
      </c>
      <c r="D6" s="34"/>
      <c r="E6" s="35" t="s">
        <v>50</v>
      </c>
      <c r="F6" s="35" t="s">
        <v>51</v>
      </c>
      <c r="G6" s="34"/>
      <c r="H6" s="35" t="s">
        <v>52</v>
      </c>
      <c r="I6" s="35" t="s">
        <v>53</v>
      </c>
    </row>
    <row r="7" spans="2:9" ht="15.6" customHeight="1" x14ac:dyDescent="0.25">
      <c r="B7" s="35" t="s">
        <v>54</v>
      </c>
      <c r="C7" s="35" t="s">
        <v>55</v>
      </c>
      <c r="D7" s="34"/>
      <c r="E7" s="35" t="s">
        <v>56</v>
      </c>
      <c r="F7" s="35" t="s">
        <v>57</v>
      </c>
      <c r="G7" s="34"/>
      <c r="H7" s="35" t="s">
        <v>58</v>
      </c>
      <c r="I7" s="35" t="s">
        <v>59</v>
      </c>
    </row>
    <row r="8" spans="2:9" ht="15.6" customHeight="1" x14ac:dyDescent="0.25">
      <c r="B8" s="35" t="s">
        <v>60</v>
      </c>
      <c r="C8" s="35" t="s">
        <v>61</v>
      </c>
      <c r="D8" s="34"/>
      <c r="E8" s="35" t="s">
        <v>62</v>
      </c>
      <c r="F8" s="35" t="s">
        <v>63</v>
      </c>
      <c r="G8" s="34"/>
      <c r="H8" s="35" t="s">
        <v>64</v>
      </c>
      <c r="I8" s="35" t="s">
        <v>65</v>
      </c>
    </row>
    <row r="9" spans="2:9" ht="15.6" customHeight="1" x14ac:dyDescent="0.25">
      <c r="B9" s="35" t="s">
        <v>66</v>
      </c>
      <c r="C9" s="35" t="s">
        <v>67</v>
      </c>
      <c r="D9" s="34"/>
      <c r="E9" s="35" t="s">
        <v>68</v>
      </c>
      <c r="F9" s="35" t="s">
        <v>69</v>
      </c>
      <c r="G9" s="34"/>
      <c r="H9" s="35" t="s">
        <v>70</v>
      </c>
      <c r="I9" s="35" t="s">
        <v>71</v>
      </c>
    </row>
    <row r="10" spans="2:9" ht="15.6" customHeight="1" x14ac:dyDescent="0.25">
      <c r="B10" s="35" t="s">
        <v>72</v>
      </c>
      <c r="C10" s="35" t="s">
        <v>73</v>
      </c>
      <c r="D10" s="34"/>
      <c r="E10" s="35" t="s">
        <v>74</v>
      </c>
      <c r="F10" s="35" t="s">
        <v>75</v>
      </c>
      <c r="G10" s="34"/>
      <c r="H10" s="35" t="s">
        <v>76</v>
      </c>
      <c r="I10" s="35" t="s">
        <v>77</v>
      </c>
    </row>
    <row r="11" spans="2:9" ht="15.6" customHeight="1" x14ac:dyDescent="0.25">
      <c r="B11" s="35" t="s">
        <v>78</v>
      </c>
      <c r="C11" s="35" t="s">
        <v>79</v>
      </c>
      <c r="D11" s="34"/>
      <c r="E11" s="35" t="s">
        <v>80</v>
      </c>
      <c r="F11" s="35" t="s">
        <v>81</v>
      </c>
      <c r="G11" s="34"/>
      <c r="H11" s="35" t="s">
        <v>82</v>
      </c>
      <c r="I11" s="35" t="s">
        <v>83</v>
      </c>
    </row>
    <row r="12" spans="2:9" ht="15.6" customHeight="1" x14ac:dyDescent="0.25">
      <c r="B12" s="35" t="s">
        <v>84</v>
      </c>
      <c r="C12" s="35" t="s">
        <v>85</v>
      </c>
      <c r="D12" s="34"/>
      <c r="E12" s="35" t="s">
        <v>86</v>
      </c>
      <c r="F12" s="35" t="s">
        <v>87</v>
      </c>
      <c r="G12" s="34"/>
      <c r="H12" s="35" t="s">
        <v>88</v>
      </c>
      <c r="I12" s="35" t="s">
        <v>89</v>
      </c>
    </row>
    <row r="13" spans="2:9" ht="15.6" customHeight="1" x14ac:dyDescent="0.25">
      <c r="B13" s="35" t="s">
        <v>90</v>
      </c>
      <c r="C13" s="35" t="s">
        <v>91</v>
      </c>
      <c r="D13" s="34"/>
      <c r="E13" s="35" t="s">
        <v>92</v>
      </c>
      <c r="F13" s="35" t="s">
        <v>93</v>
      </c>
      <c r="G13" s="34"/>
      <c r="H13" s="35" t="s">
        <v>94</v>
      </c>
      <c r="I13" s="35" t="s">
        <v>95</v>
      </c>
    </row>
    <row r="14" spans="2:9" ht="15.6" customHeight="1" x14ac:dyDescent="0.25">
      <c r="B14" s="35" t="s">
        <v>96</v>
      </c>
      <c r="C14" s="35" t="s">
        <v>97</v>
      </c>
      <c r="D14" s="34"/>
      <c r="E14" s="35" t="s">
        <v>98</v>
      </c>
      <c r="F14" s="35" t="s">
        <v>99</v>
      </c>
      <c r="G14" s="34"/>
      <c r="H14" s="35" t="s">
        <v>100</v>
      </c>
      <c r="I14" s="35" t="s">
        <v>101</v>
      </c>
    </row>
    <row r="15" spans="2:9" ht="15.6" customHeight="1" x14ac:dyDescent="0.25">
      <c r="B15" s="35" t="s">
        <v>102</v>
      </c>
      <c r="C15" s="35" t="s">
        <v>103</v>
      </c>
      <c r="D15" s="34"/>
      <c r="E15" s="35" t="s">
        <v>104</v>
      </c>
      <c r="F15" s="35" t="s">
        <v>105</v>
      </c>
      <c r="G15" s="34"/>
      <c r="H15" s="35" t="s">
        <v>106</v>
      </c>
      <c r="I15" s="35" t="s">
        <v>107</v>
      </c>
    </row>
    <row r="16" spans="2:9" ht="15.6" customHeight="1" x14ac:dyDescent="0.25">
      <c r="B16" s="35" t="s">
        <v>108</v>
      </c>
      <c r="C16" s="35" t="s">
        <v>109</v>
      </c>
      <c r="D16" s="34"/>
      <c r="E16" s="35" t="s">
        <v>110</v>
      </c>
      <c r="F16" s="35" t="s">
        <v>111</v>
      </c>
      <c r="G16" s="34"/>
      <c r="H16" s="35" t="s">
        <v>112</v>
      </c>
      <c r="I16" s="35" t="s">
        <v>113</v>
      </c>
    </row>
    <row r="17" spans="2:9" ht="15.6" customHeight="1" x14ac:dyDescent="0.25">
      <c r="B17" s="35" t="s">
        <v>114</v>
      </c>
      <c r="C17" s="35" t="s">
        <v>115</v>
      </c>
      <c r="D17" s="34"/>
      <c r="E17" s="35" t="s">
        <v>116</v>
      </c>
      <c r="F17" s="35" t="s">
        <v>117</v>
      </c>
      <c r="G17" s="34"/>
      <c r="H17" s="35" t="s">
        <v>118</v>
      </c>
      <c r="I17" s="35" t="s">
        <v>119</v>
      </c>
    </row>
    <row r="18" spans="2:9" ht="15.6" customHeight="1" x14ac:dyDescent="0.25">
      <c r="B18" s="35" t="s">
        <v>120</v>
      </c>
      <c r="C18" s="35" t="s">
        <v>121</v>
      </c>
      <c r="D18" s="34"/>
      <c r="E18" s="35" t="s">
        <v>122</v>
      </c>
      <c r="F18" s="35" t="s">
        <v>123</v>
      </c>
      <c r="G18" s="34"/>
      <c r="H18" s="35" t="s">
        <v>124</v>
      </c>
      <c r="I18" s="35" t="s">
        <v>125</v>
      </c>
    </row>
    <row r="19" spans="2:9" ht="15.6" customHeight="1" x14ac:dyDescent="0.25">
      <c r="B19" s="35" t="s">
        <v>126</v>
      </c>
      <c r="C19" s="35" t="s">
        <v>127</v>
      </c>
      <c r="D19" s="34"/>
      <c r="E19" s="35" t="s">
        <v>128</v>
      </c>
      <c r="F19" s="35" t="s">
        <v>129</v>
      </c>
      <c r="G19" s="34"/>
      <c r="H19" s="35" t="s">
        <v>130</v>
      </c>
      <c r="I19" s="35" t="s">
        <v>131</v>
      </c>
    </row>
    <row r="20" spans="2:9" ht="15.6" customHeight="1" x14ac:dyDescent="0.25">
      <c r="B20" s="35" t="s">
        <v>132</v>
      </c>
      <c r="C20" s="35" t="s">
        <v>133</v>
      </c>
      <c r="D20" s="34"/>
      <c r="E20" s="35" t="s">
        <v>134</v>
      </c>
      <c r="F20" s="35" t="s">
        <v>135</v>
      </c>
      <c r="G20" s="34"/>
      <c r="H20" s="35" t="s">
        <v>136</v>
      </c>
      <c r="I20" s="35" t="s">
        <v>137</v>
      </c>
    </row>
    <row r="21" spans="2:9" ht="15.6" customHeight="1" x14ac:dyDescent="0.25">
      <c r="B21" s="35" t="s">
        <v>138</v>
      </c>
      <c r="C21" s="35" t="s">
        <v>139</v>
      </c>
      <c r="D21" s="34"/>
      <c r="E21" s="35" t="s">
        <v>140</v>
      </c>
      <c r="F21" s="35" t="s">
        <v>141</v>
      </c>
      <c r="G21" s="34"/>
      <c r="H21" s="35" t="s">
        <v>142</v>
      </c>
      <c r="I21" s="35" t="s">
        <v>143</v>
      </c>
    </row>
    <row r="22" spans="2:9" ht="15.6" customHeight="1" x14ac:dyDescent="0.25">
      <c r="B22" s="35" t="s">
        <v>144</v>
      </c>
      <c r="C22" s="35" t="s">
        <v>145</v>
      </c>
      <c r="D22" s="34"/>
      <c r="E22" s="35" t="s">
        <v>146</v>
      </c>
      <c r="F22" s="35" t="s">
        <v>147</v>
      </c>
      <c r="G22" s="34"/>
      <c r="H22" s="35" t="s">
        <v>148</v>
      </c>
      <c r="I22" s="35" t="s">
        <v>149</v>
      </c>
    </row>
    <row r="23" spans="2:9" ht="15.6" customHeight="1" x14ac:dyDescent="0.25">
      <c r="B23" s="35" t="s">
        <v>150</v>
      </c>
      <c r="C23" s="35" t="s">
        <v>151</v>
      </c>
      <c r="D23" s="34"/>
      <c r="E23" s="35" t="s">
        <v>152</v>
      </c>
      <c r="F23" s="35" t="s">
        <v>153</v>
      </c>
      <c r="G23" s="34"/>
      <c r="H23" s="35" t="s">
        <v>154</v>
      </c>
      <c r="I23" s="35" t="s">
        <v>155</v>
      </c>
    </row>
    <row r="24" spans="2:9" ht="15.6" customHeight="1" x14ac:dyDescent="0.25">
      <c r="B24" s="35" t="s">
        <v>156</v>
      </c>
      <c r="C24" s="35" t="s">
        <v>157</v>
      </c>
      <c r="D24" s="34"/>
      <c r="E24" s="35" t="s">
        <v>158</v>
      </c>
      <c r="F24" s="35" t="s">
        <v>159</v>
      </c>
      <c r="G24" s="34"/>
      <c r="H24" s="35" t="s">
        <v>160</v>
      </c>
      <c r="I24" s="35" t="s">
        <v>161</v>
      </c>
    </row>
    <row r="25" spans="2:9" ht="15.6" customHeight="1" x14ac:dyDescent="0.25">
      <c r="B25" s="35" t="s">
        <v>162</v>
      </c>
      <c r="C25" s="35" t="s">
        <v>163</v>
      </c>
      <c r="D25" s="34"/>
      <c r="E25" s="35" t="s">
        <v>164</v>
      </c>
      <c r="F25" s="35" t="s">
        <v>165</v>
      </c>
      <c r="G25" s="34"/>
      <c r="H25" s="35" t="s">
        <v>166</v>
      </c>
      <c r="I25" s="35" t="s">
        <v>167</v>
      </c>
    </row>
    <row r="26" spans="2:9" ht="15.6" customHeight="1" x14ac:dyDescent="0.25">
      <c r="B26" s="35" t="s">
        <v>168</v>
      </c>
      <c r="C26" s="35" t="s">
        <v>169</v>
      </c>
      <c r="D26" s="34"/>
      <c r="E26" s="35" t="s">
        <v>170</v>
      </c>
      <c r="F26" s="35" t="s">
        <v>171</v>
      </c>
      <c r="G26" s="34"/>
      <c r="H26" s="35" t="s">
        <v>172</v>
      </c>
      <c r="I26" s="35" t="s">
        <v>173</v>
      </c>
    </row>
    <row r="27" spans="2:9" ht="15.6" customHeight="1" x14ac:dyDescent="0.25">
      <c r="B27" s="35" t="s">
        <v>174</v>
      </c>
      <c r="C27" s="35" t="s">
        <v>175</v>
      </c>
      <c r="D27" s="34"/>
      <c r="E27" s="35" t="s">
        <v>176</v>
      </c>
      <c r="F27" s="35" t="s">
        <v>177</v>
      </c>
      <c r="G27" s="34"/>
      <c r="H27" s="35" t="s">
        <v>178</v>
      </c>
      <c r="I27" s="35" t="s">
        <v>179</v>
      </c>
    </row>
    <row r="28" spans="2:9" ht="15.6" customHeight="1" x14ac:dyDescent="0.25">
      <c r="B28" s="35" t="s">
        <v>180</v>
      </c>
      <c r="C28" s="35" t="s">
        <v>181</v>
      </c>
      <c r="D28" s="34"/>
      <c r="E28" s="35" t="s">
        <v>182</v>
      </c>
      <c r="F28" s="35" t="s">
        <v>183</v>
      </c>
      <c r="G28" s="34"/>
      <c r="H28" s="35" t="s">
        <v>184</v>
      </c>
      <c r="I28" s="35" t="s">
        <v>185</v>
      </c>
    </row>
    <row r="29" spans="2:9" ht="15.6" customHeight="1" x14ac:dyDescent="0.25">
      <c r="B29" s="35" t="s">
        <v>186</v>
      </c>
      <c r="C29" s="35" t="s">
        <v>187</v>
      </c>
      <c r="D29" s="34"/>
      <c r="E29" s="35" t="s">
        <v>188</v>
      </c>
      <c r="F29" s="35" t="s">
        <v>189</v>
      </c>
      <c r="G29" s="34"/>
      <c r="H29" s="35" t="s">
        <v>190</v>
      </c>
      <c r="I29" s="35" t="s">
        <v>191</v>
      </c>
    </row>
    <row r="30" spans="2:9" ht="15.6" customHeight="1" x14ac:dyDescent="0.25">
      <c r="B30" s="35" t="s">
        <v>192</v>
      </c>
      <c r="C30" s="35" t="s">
        <v>193</v>
      </c>
      <c r="D30" s="34"/>
      <c r="E30" s="35" t="s">
        <v>194</v>
      </c>
      <c r="F30" s="35" t="s">
        <v>195</v>
      </c>
      <c r="G30" s="34"/>
      <c r="H30" s="35" t="s">
        <v>196</v>
      </c>
      <c r="I30" s="35" t="s">
        <v>197</v>
      </c>
    </row>
    <row r="31" spans="2:9" ht="15.6" customHeight="1" x14ac:dyDescent="0.25">
      <c r="B31" s="35" t="s">
        <v>198</v>
      </c>
      <c r="C31" s="35" t="s">
        <v>199</v>
      </c>
      <c r="D31" s="34"/>
      <c r="E31" s="35" t="s">
        <v>200</v>
      </c>
      <c r="F31" s="35" t="s">
        <v>201</v>
      </c>
      <c r="G31" s="34"/>
      <c r="H31" s="35" t="s">
        <v>202</v>
      </c>
      <c r="I31" s="35" t="s">
        <v>203</v>
      </c>
    </row>
    <row r="32" spans="2:9" ht="15.6" customHeight="1" x14ac:dyDescent="0.25">
      <c r="B32" s="35" t="s">
        <v>204</v>
      </c>
      <c r="C32" s="35" t="s">
        <v>205</v>
      </c>
      <c r="D32" s="34"/>
      <c r="E32" s="35" t="s">
        <v>206</v>
      </c>
      <c r="F32" s="35" t="s">
        <v>207</v>
      </c>
      <c r="G32" s="34"/>
      <c r="H32" s="35" t="s">
        <v>208</v>
      </c>
      <c r="I32" s="35" t="s">
        <v>209</v>
      </c>
    </row>
    <row r="33" spans="2:9" ht="15.6" customHeight="1" x14ac:dyDescent="0.25">
      <c r="B33" s="35" t="s">
        <v>210</v>
      </c>
      <c r="C33" s="35" t="s">
        <v>211</v>
      </c>
      <c r="D33" s="34"/>
      <c r="E33" s="35" t="s">
        <v>212</v>
      </c>
      <c r="F33" s="35" t="s">
        <v>213</v>
      </c>
      <c r="G33" s="34"/>
      <c r="H33" s="35" t="s">
        <v>214</v>
      </c>
      <c r="I33" s="35" t="s">
        <v>215</v>
      </c>
    </row>
    <row r="34" spans="2:9" ht="15.6" customHeight="1" x14ac:dyDescent="0.25">
      <c r="B34" s="35" t="s">
        <v>216</v>
      </c>
      <c r="C34" s="35" t="s">
        <v>217</v>
      </c>
      <c r="D34" s="34"/>
      <c r="E34" s="35" t="s">
        <v>218</v>
      </c>
      <c r="F34" s="35" t="s">
        <v>219</v>
      </c>
      <c r="G34" s="34"/>
      <c r="H34" s="35" t="s">
        <v>220</v>
      </c>
      <c r="I34" s="35" t="s">
        <v>221</v>
      </c>
    </row>
    <row r="35" spans="2:9" ht="15.6" customHeight="1" x14ac:dyDescent="0.25">
      <c r="B35" s="35" t="s">
        <v>222</v>
      </c>
      <c r="C35" s="35" t="s">
        <v>223</v>
      </c>
      <c r="D35" s="34"/>
      <c r="E35" s="35" t="s">
        <v>224</v>
      </c>
      <c r="F35" s="35" t="s">
        <v>225</v>
      </c>
      <c r="G35" s="34"/>
      <c r="H35" s="35" t="s">
        <v>226</v>
      </c>
      <c r="I35" s="35" t="s">
        <v>227</v>
      </c>
    </row>
    <row r="36" spans="2:9" ht="15.6" customHeight="1" x14ac:dyDescent="0.25">
      <c r="B36" s="35" t="s">
        <v>228</v>
      </c>
      <c r="C36" s="35" t="s">
        <v>229</v>
      </c>
      <c r="D36" s="34"/>
      <c r="E36" s="35" t="s">
        <v>230</v>
      </c>
      <c r="F36" s="35" t="s">
        <v>231</v>
      </c>
      <c r="G36" s="34"/>
      <c r="H36" s="35" t="s">
        <v>232</v>
      </c>
      <c r="I36" s="35" t="s">
        <v>233</v>
      </c>
    </row>
    <row r="37" spans="2:9" ht="15.6" customHeight="1" x14ac:dyDescent="0.25">
      <c r="B37" s="35" t="s">
        <v>234</v>
      </c>
      <c r="C37" s="35" t="s">
        <v>235</v>
      </c>
      <c r="D37" s="34"/>
      <c r="E37" s="35" t="s">
        <v>236</v>
      </c>
      <c r="F37" s="35" t="s">
        <v>237</v>
      </c>
      <c r="G37" s="34"/>
      <c r="H37" s="35" t="s">
        <v>238</v>
      </c>
      <c r="I37" s="35" t="s">
        <v>239</v>
      </c>
    </row>
    <row r="38" spans="2:9" ht="15.6" customHeight="1" x14ac:dyDescent="0.25">
      <c r="B38" s="35" t="s">
        <v>240</v>
      </c>
      <c r="C38" s="35" t="s">
        <v>241</v>
      </c>
      <c r="D38" s="34"/>
      <c r="E38" s="35" t="s">
        <v>242</v>
      </c>
      <c r="F38" s="35" t="s">
        <v>243</v>
      </c>
      <c r="G38" s="34"/>
      <c r="H38" s="35" t="s">
        <v>244</v>
      </c>
      <c r="I38" s="35" t="s">
        <v>245</v>
      </c>
    </row>
    <row r="39" spans="2:9" ht="15.6" customHeight="1" x14ac:dyDescent="0.25">
      <c r="B39" s="35" t="s">
        <v>246</v>
      </c>
      <c r="C39" s="35" t="s">
        <v>247</v>
      </c>
      <c r="D39" s="34"/>
      <c r="E39" s="35" t="s">
        <v>248</v>
      </c>
      <c r="F39" s="35" t="s">
        <v>249</v>
      </c>
      <c r="G39" s="34"/>
      <c r="H39" s="35" t="s">
        <v>250</v>
      </c>
      <c r="I39" s="35" t="s">
        <v>251</v>
      </c>
    </row>
    <row r="40" spans="2:9" ht="15.6" customHeight="1" x14ac:dyDescent="0.25">
      <c r="B40" s="35" t="s">
        <v>252</v>
      </c>
      <c r="C40" s="35" t="s">
        <v>253</v>
      </c>
      <c r="D40" s="34"/>
      <c r="E40" s="35" t="s">
        <v>254</v>
      </c>
      <c r="F40" s="35" t="s">
        <v>255</v>
      </c>
      <c r="G40" s="34"/>
      <c r="H40" s="35" t="s">
        <v>256</v>
      </c>
      <c r="I40" s="35" t="s">
        <v>257</v>
      </c>
    </row>
    <row r="41" spans="2:9" ht="15.6" customHeight="1" x14ac:dyDescent="0.25">
      <c r="B41" s="35" t="s">
        <v>258</v>
      </c>
      <c r="C41" s="35" t="s">
        <v>259</v>
      </c>
      <c r="D41" s="34"/>
      <c r="E41" s="35" t="s">
        <v>260</v>
      </c>
      <c r="F41" s="35" t="s">
        <v>261</v>
      </c>
      <c r="G41" s="34"/>
      <c r="H41" s="35" t="s">
        <v>262</v>
      </c>
      <c r="I41" s="35" t="s">
        <v>263</v>
      </c>
    </row>
    <row r="42" spans="2:9" ht="15.6" customHeight="1" x14ac:dyDescent="0.25">
      <c r="B42" s="35" t="s">
        <v>264</v>
      </c>
      <c r="C42" s="35" t="s">
        <v>265</v>
      </c>
      <c r="D42" s="34"/>
      <c r="E42" s="35" t="s">
        <v>266</v>
      </c>
      <c r="F42" s="35" t="s">
        <v>267</v>
      </c>
      <c r="G42" s="34"/>
      <c r="H42" s="35" t="s">
        <v>268</v>
      </c>
      <c r="I42" s="35" t="s">
        <v>269</v>
      </c>
    </row>
    <row r="43" spans="2:9" ht="15.6" customHeight="1" x14ac:dyDescent="0.25">
      <c r="B43" s="35" t="s">
        <v>270</v>
      </c>
      <c r="C43" s="35" t="s">
        <v>271</v>
      </c>
      <c r="D43" s="34"/>
      <c r="E43" s="35" t="s">
        <v>272</v>
      </c>
      <c r="F43" s="35" t="s">
        <v>273</v>
      </c>
      <c r="G43" s="34"/>
      <c r="H43" s="35" t="s">
        <v>274</v>
      </c>
      <c r="I43" s="35" t="s">
        <v>275</v>
      </c>
    </row>
    <row r="44" spans="2:9" ht="15.6" customHeight="1" x14ac:dyDescent="0.25">
      <c r="B44" s="35" t="s">
        <v>276</v>
      </c>
      <c r="C44" s="35" t="s">
        <v>277</v>
      </c>
      <c r="D44" s="34"/>
      <c r="E44" s="35" t="s">
        <v>278</v>
      </c>
      <c r="F44" s="35" t="s">
        <v>279</v>
      </c>
      <c r="G44" s="34"/>
      <c r="H44" s="35" t="s">
        <v>280</v>
      </c>
      <c r="I44" s="35" t="s">
        <v>281</v>
      </c>
    </row>
    <row r="45" spans="2:9" ht="15.6" customHeight="1" x14ac:dyDescent="0.25">
      <c r="B45" s="35" t="s">
        <v>282</v>
      </c>
      <c r="C45" s="35" t="s">
        <v>283</v>
      </c>
      <c r="D45" s="34"/>
      <c r="E45" s="35" t="s">
        <v>284</v>
      </c>
      <c r="F45" s="35" t="s">
        <v>285</v>
      </c>
      <c r="G45" s="34"/>
      <c r="H45" s="35" t="s">
        <v>286</v>
      </c>
      <c r="I45" s="35" t="s">
        <v>287</v>
      </c>
    </row>
    <row r="46" spans="2:9" ht="15.6" customHeight="1" x14ac:dyDescent="0.25">
      <c r="B46" s="35" t="s">
        <v>288</v>
      </c>
      <c r="C46" s="35" t="s">
        <v>289</v>
      </c>
      <c r="D46" s="34"/>
      <c r="E46" s="35" t="s">
        <v>290</v>
      </c>
      <c r="F46" s="35" t="s">
        <v>291</v>
      </c>
      <c r="G46" s="34"/>
      <c r="H46" s="35" t="s">
        <v>292</v>
      </c>
      <c r="I46" s="35" t="s">
        <v>293</v>
      </c>
    </row>
    <row r="47" spans="2:9" ht="15.6" customHeight="1" x14ac:dyDescent="0.25">
      <c r="B47" s="35" t="s">
        <v>294</v>
      </c>
      <c r="C47" s="35" t="s">
        <v>295</v>
      </c>
      <c r="D47" s="34"/>
      <c r="E47" s="35" t="s">
        <v>296</v>
      </c>
      <c r="F47" s="35" t="s">
        <v>297</v>
      </c>
      <c r="G47" s="34"/>
      <c r="H47" s="35" t="s">
        <v>298</v>
      </c>
      <c r="I47" s="35" t="s">
        <v>299</v>
      </c>
    </row>
    <row r="48" spans="2:9" ht="15.6" customHeight="1" x14ac:dyDescent="0.25">
      <c r="B48" s="35" t="s">
        <v>300</v>
      </c>
      <c r="C48" s="35" t="s">
        <v>301</v>
      </c>
      <c r="D48" s="34"/>
      <c r="E48" s="35" t="s">
        <v>302</v>
      </c>
      <c r="F48" s="35" t="s">
        <v>303</v>
      </c>
      <c r="G48" s="34"/>
      <c r="H48" s="35" t="s">
        <v>304</v>
      </c>
      <c r="I48" s="35" t="s">
        <v>305</v>
      </c>
    </row>
    <row r="49" spans="2:9" ht="15.6" customHeight="1" x14ac:dyDescent="0.25">
      <c r="B49" s="35" t="s">
        <v>306</v>
      </c>
      <c r="C49" s="35" t="s">
        <v>307</v>
      </c>
      <c r="D49" s="34"/>
      <c r="E49" s="35" t="s">
        <v>308</v>
      </c>
      <c r="F49" s="35" t="s">
        <v>309</v>
      </c>
      <c r="G49" s="34"/>
      <c r="H49" s="35" t="s">
        <v>310</v>
      </c>
      <c r="I49" s="35" t="s">
        <v>311</v>
      </c>
    </row>
    <row r="50" spans="2:9" ht="15.6" customHeight="1" x14ac:dyDescent="0.25">
      <c r="B50" s="35" t="s">
        <v>312</v>
      </c>
      <c r="C50" s="35" t="s">
        <v>313</v>
      </c>
      <c r="D50" s="34"/>
      <c r="E50" s="35" t="s">
        <v>314</v>
      </c>
      <c r="F50" s="35" t="s">
        <v>315</v>
      </c>
      <c r="G50" s="34"/>
      <c r="H50" s="35" t="s">
        <v>316</v>
      </c>
      <c r="I50" s="35" t="s">
        <v>317</v>
      </c>
    </row>
    <row r="51" spans="2:9" ht="15.6" customHeight="1" x14ac:dyDescent="0.25">
      <c r="B51" s="35" t="s">
        <v>318</v>
      </c>
      <c r="C51" s="35" t="s">
        <v>319</v>
      </c>
      <c r="D51" s="34"/>
      <c r="E51" s="35" t="s">
        <v>320</v>
      </c>
      <c r="F51" s="35" t="s">
        <v>321</v>
      </c>
      <c r="G51" s="34"/>
      <c r="H51" s="35" t="s">
        <v>322</v>
      </c>
      <c r="I51" s="35" t="s">
        <v>323</v>
      </c>
    </row>
    <row r="52" spans="2:9" ht="15.6" customHeight="1" x14ac:dyDescent="0.25">
      <c r="B52" s="35" t="s">
        <v>16</v>
      </c>
      <c r="C52" s="35" t="s">
        <v>324</v>
      </c>
      <c r="D52" s="34"/>
      <c r="E52" s="35" t="s">
        <v>325</v>
      </c>
      <c r="F52" s="35" t="s">
        <v>326</v>
      </c>
      <c r="G52" s="34"/>
      <c r="H52" s="35" t="s">
        <v>327</v>
      </c>
      <c r="I52" s="35" t="s">
        <v>328</v>
      </c>
    </row>
    <row r="53" spans="2:9" ht="15.6" customHeight="1" x14ac:dyDescent="0.25">
      <c r="B53" s="35" t="s">
        <v>329</v>
      </c>
      <c r="C53" s="35" t="s">
        <v>330</v>
      </c>
      <c r="D53" s="34"/>
      <c r="E53" s="35" t="s">
        <v>331</v>
      </c>
      <c r="F53" s="35" t="s">
        <v>332</v>
      </c>
      <c r="G53" s="34"/>
      <c r="H53" s="35" t="s">
        <v>333</v>
      </c>
      <c r="I53" s="35" t="s">
        <v>334</v>
      </c>
    </row>
    <row r="54" spans="2:9" ht="15.6" customHeight="1" x14ac:dyDescent="0.25">
      <c r="B54" s="35" t="s">
        <v>335</v>
      </c>
      <c r="C54" s="35" t="s">
        <v>336</v>
      </c>
      <c r="D54" s="34"/>
      <c r="E54" s="35" t="s">
        <v>337</v>
      </c>
      <c r="F54" s="35" t="s">
        <v>338</v>
      </c>
      <c r="G54" s="34"/>
      <c r="H54" s="35" t="s">
        <v>339</v>
      </c>
      <c r="I54" s="35" t="s">
        <v>340</v>
      </c>
    </row>
    <row r="55" spans="2:9" ht="15.6" customHeight="1" x14ac:dyDescent="0.25">
      <c r="B55" s="35" t="s">
        <v>341</v>
      </c>
      <c r="C55" s="35" t="s">
        <v>342</v>
      </c>
      <c r="D55" s="34"/>
      <c r="E55" s="35" t="s">
        <v>343</v>
      </c>
      <c r="F55" s="35" t="s">
        <v>344</v>
      </c>
      <c r="G55" s="34"/>
      <c r="H55" s="35" t="s">
        <v>345</v>
      </c>
      <c r="I55" s="35" t="s">
        <v>346</v>
      </c>
    </row>
    <row r="56" spans="2:9" ht="15.6" customHeight="1" x14ac:dyDescent="0.25">
      <c r="B56" s="35" t="s">
        <v>347</v>
      </c>
      <c r="C56" s="35" t="s">
        <v>348</v>
      </c>
      <c r="D56" s="34"/>
      <c r="E56" s="35" t="s">
        <v>349</v>
      </c>
      <c r="F56" s="35" t="s">
        <v>350</v>
      </c>
      <c r="G56" s="34"/>
      <c r="H56" s="35" t="s">
        <v>351</v>
      </c>
      <c r="I56" s="35" t="s">
        <v>352</v>
      </c>
    </row>
    <row r="57" spans="2:9" ht="15.6" customHeight="1" x14ac:dyDescent="0.25">
      <c r="B57" s="35" t="s">
        <v>353</v>
      </c>
      <c r="C57" s="35" t="s">
        <v>354</v>
      </c>
      <c r="D57" s="34"/>
      <c r="E57" s="35" t="s">
        <v>355</v>
      </c>
      <c r="F57" s="35" t="s">
        <v>356</v>
      </c>
      <c r="G57" s="34"/>
      <c r="H57" s="35" t="s">
        <v>357</v>
      </c>
      <c r="I57" s="35" t="s">
        <v>358</v>
      </c>
    </row>
    <row r="58" spans="2:9" ht="15.6" customHeight="1" x14ac:dyDescent="0.25">
      <c r="B58" s="35" t="s">
        <v>359</v>
      </c>
      <c r="C58" s="35" t="s">
        <v>360</v>
      </c>
      <c r="D58" s="34"/>
      <c r="E58" s="35" t="s">
        <v>361</v>
      </c>
      <c r="F58" s="35" t="s">
        <v>362</v>
      </c>
      <c r="G58" s="34"/>
      <c r="H58" s="35" t="s">
        <v>363</v>
      </c>
      <c r="I58" s="35" t="s">
        <v>364</v>
      </c>
    </row>
    <row r="59" spans="2:9" ht="15.6" customHeight="1" x14ac:dyDescent="0.25">
      <c r="B59" s="35" t="s">
        <v>365</v>
      </c>
      <c r="C59" s="35" t="s">
        <v>366</v>
      </c>
      <c r="D59" s="34"/>
      <c r="E59" s="35" t="s">
        <v>367</v>
      </c>
      <c r="F59" s="35" t="s">
        <v>368</v>
      </c>
      <c r="G59" s="34"/>
      <c r="H59" s="35" t="s">
        <v>369</v>
      </c>
      <c r="I59" s="35" t="s">
        <v>370</v>
      </c>
    </row>
    <row r="60" spans="2:9" ht="15.6" customHeight="1" x14ac:dyDescent="0.25">
      <c r="B60" s="35" t="s">
        <v>371</v>
      </c>
      <c r="C60" s="35" t="s">
        <v>372</v>
      </c>
      <c r="D60" s="34"/>
      <c r="E60" s="35" t="s">
        <v>373</v>
      </c>
      <c r="F60" s="35" t="s">
        <v>374</v>
      </c>
      <c r="G60" s="34"/>
      <c r="H60" s="35" t="s">
        <v>375</v>
      </c>
      <c r="I60" s="35" t="s">
        <v>376</v>
      </c>
    </row>
    <row r="61" spans="2:9" ht="15.6" customHeight="1" x14ac:dyDescent="0.25">
      <c r="B61" s="35" t="s">
        <v>377</v>
      </c>
      <c r="C61" s="35" t="s">
        <v>378</v>
      </c>
      <c r="D61" s="34"/>
      <c r="E61" s="35" t="s">
        <v>379</v>
      </c>
      <c r="F61" s="35" t="s">
        <v>380</v>
      </c>
      <c r="G61" s="34"/>
      <c r="H61" s="35" t="s">
        <v>381</v>
      </c>
      <c r="I61" s="35" t="s">
        <v>382</v>
      </c>
    </row>
  </sheetData>
  <sheetProtection algorithmName="SHA-512" hashValue="zxp/YEXuGBmKLnXQ3GifmX25/nRWrO6b4WzcRaugWSr8Syhx4z6YVK/bgtqq7mKiXd69aHzBQdVfWf/8zFL3yQ==" saltValue="s12zdB9lJMff5P9nNicPTQ==" spinCount="100000" sheet="1" objects="1" scenarios="1"/>
  <mergeCells count="2">
    <mergeCell ref="B1:I1"/>
    <mergeCell ref="B2:I2"/>
  </mergeCells>
  <printOptions horizontalCentered="1"/>
  <pageMargins left="0.11811023622047245" right="0.11811023622047245" top="0.23622047244094491" bottom="3.937007874015748E-2" header="0.31496062992125984" footer="0.31496062992125984"/>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7"/>
  <sheetViews>
    <sheetView showGridLines="0" workbookViewId="0">
      <selection activeCell="I164" sqref="I164"/>
    </sheetView>
  </sheetViews>
  <sheetFormatPr defaultRowHeight="15" x14ac:dyDescent="0.25"/>
  <cols>
    <col min="1" max="1" width="11.42578125" bestFit="1" customWidth="1"/>
    <col min="3" max="3" width="25.7109375" bestFit="1" customWidth="1"/>
    <col min="5" max="5" width="44.28515625" bestFit="1" customWidth="1"/>
    <col min="7" max="7" width="12.140625" customWidth="1"/>
  </cols>
  <sheetData>
    <row r="1" spans="1:9" x14ac:dyDescent="0.25">
      <c r="A1" s="14" t="s">
        <v>383</v>
      </c>
      <c r="C1" s="14" t="s">
        <v>384</v>
      </c>
      <c r="D1" s="14"/>
      <c r="E1" s="14" t="s">
        <v>385</v>
      </c>
      <c r="G1" s="14" t="s">
        <v>41</v>
      </c>
      <c r="I1" t="s">
        <v>10</v>
      </c>
    </row>
    <row r="2" spans="1:9" x14ac:dyDescent="0.25">
      <c r="A2" s="15"/>
      <c r="C2" s="14"/>
      <c r="D2" s="14"/>
      <c r="E2" s="14"/>
      <c r="G2" s="14" t="s">
        <v>16</v>
      </c>
    </row>
    <row r="3" spans="1:9" x14ac:dyDescent="0.25">
      <c r="A3" s="15">
        <v>1</v>
      </c>
      <c r="C3" s="14" t="s">
        <v>386</v>
      </c>
      <c r="D3" s="14"/>
      <c r="E3" s="14" t="s">
        <v>387</v>
      </c>
      <c r="G3" s="14" t="s">
        <v>262</v>
      </c>
      <c r="I3" t="s">
        <v>632</v>
      </c>
    </row>
    <row r="4" spans="1:9" x14ac:dyDescent="0.25">
      <c r="A4" s="15">
        <v>2</v>
      </c>
      <c r="C4" s="14" t="s">
        <v>388</v>
      </c>
      <c r="D4" s="14"/>
      <c r="E4" s="14" t="s">
        <v>389</v>
      </c>
      <c r="G4" s="14" t="s">
        <v>306</v>
      </c>
      <c r="I4" t="s">
        <v>633</v>
      </c>
    </row>
    <row r="5" spans="1:9" x14ac:dyDescent="0.25">
      <c r="A5" s="15">
        <v>3</v>
      </c>
      <c r="C5" s="14" t="s">
        <v>390</v>
      </c>
      <c r="D5" s="14"/>
      <c r="E5" s="14" t="s">
        <v>391</v>
      </c>
      <c r="G5" s="14" t="s">
        <v>42</v>
      </c>
      <c r="I5" t="s">
        <v>634</v>
      </c>
    </row>
    <row r="6" spans="1:9" x14ac:dyDescent="0.25">
      <c r="A6" s="15">
        <v>4</v>
      </c>
      <c r="C6" s="14" t="s">
        <v>392</v>
      </c>
      <c r="D6" s="14"/>
      <c r="E6" s="14" t="s">
        <v>393</v>
      </c>
      <c r="G6" s="14" t="s">
        <v>48</v>
      </c>
      <c r="I6" t="s">
        <v>635</v>
      </c>
    </row>
    <row r="7" spans="1:9" x14ac:dyDescent="0.25">
      <c r="A7" s="15">
        <v>5</v>
      </c>
      <c r="C7" s="14" t="s">
        <v>394</v>
      </c>
      <c r="D7" s="14"/>
      <c r="E7" s="14" t="s">
        <v>395</v>
      </c>
      <c r="G7" s="14" t="s">
        <v>54</v>
      </c>
      <c r="I7" t="s">
        <v>629</v>
      </c>
    </row>
    <row r="8" spans="1:9" x14ac:dyDescent="0.25">
      <c r="A8" s="15">
        <v>6</v>
      </c>
      <c r="C8" s="14" t="s">
        <v>396</v>
      </c>
      <c r="D8" s="14"/>
      <c r="E8" s="14" t="s">
        <v>397</v>
      </c>
      <c r="G8" s="14" t="s">
        <v>60</v>
      </c>
      <c r="I8" t="s">
        <v>636</v>
      </c>
    </row>
    <row r="9" spans="1:9" x14ac:dyDescent="0.25">
      <c r="A9" s="15">
        <v>7</v>
      </c>
      <c r="C9" s="14" t="s">
        <v>398</v>
      </c>
      <c r="D9" s="14"/>
      <c r="E9" s="14" t="s">
        <v>399</v>
      </c>
      <c r="G9" s="14" t="s">
        <v>66</v>
      </c>
      <c r="I9" t="s">
        <v>637</v>
      </c>
    </row>
    <row r="10" spans="1:9" x14ac:dyDescent="0.25">
      <c r="C10" s="14" t="s">
        <v>400</v>
      </c>
      <c r="D10" s="14"/>
      <c r="E10" s="14" t="s">
        <v>401</v>
      </c>
      <c r="G10" s="14" t="s">
        <v>72</v>
      </c>
      <c r="I10" t="s">
        <v>631</v>
      </c>
    </row>
    <row r="11" spans="1:9" x14ac:dyDescent="0.25">
      <c r="C11" s="14" t="s">
        <v>402</v>
      </c>
      <c r="D11" s="14"/>
      <c r="E11" s="14" t="s">
        <v>403</v>
      </c>
      <c r="G11" s="14" t="s">
        <v>78</v>
      </c>
      <c r="I11" t="s">
        <v>630</v>
      </c>
    </row>
    <row r="12" spans="1:9" x14ac:dyDescent="0.25">
      <c r="C12" s="14" t="s">
        <v>404</v>
      </c>
      <c r="D12" s="14"/>
      <c r="E12" s="14" t="s">
        <v>405</v>
      </c>
      <c r="G12" s="14" t="s">
        <v>84</v>
      </c>
      <c r="I12" t="s">
        <v>622</v>
      </c>
    </row>
    <row r="13" spans="1:9" x14ac:dyDescent="0.25">
      <c r="C13" s="14" t="s">
        <v>406</v>
      </c>
      <c r="D13" s="14"/>
      <c r="E13" s="14" t="s">
        <v>407</v>
      </c>
      <c r="G13" s="14" t="s">
        <v>90</v>
      </c>
      <c r="I13" t="s">
        <v>623</v>
      </c>
    </row>
    <row r="14" spans="1:9" x14ac:dyDescent="0.25">
      <c r="C14" s="14" t="s">
        <v>408</v>
      </c>
      <c r="D14" s="14"/>
      <c r="E14" s="14" t="s">
        <v>409</v>
      </c>
      <c r="G14" s="14" t="s">
        <v>96</v>
      </c>
      <c r="I14" t="s">
        <v>624</v>
      </c>
    </row>
    <row r="15" spans="1:9" x14ac:dyDescent="0.25">
      <c r="C15" s="14" t="s">
        <v>410</v>
      </c>
      <c r="D15" s="14"/>
      <c r="E15" s="14" t="s">
        <v>411</v>
      </c>
      <c r="G15" s="14" t="s">
        <v>102</v>
      </c>
      <c r="I15" t="s">
        <v>625</v>
      </c>
    </row>
    <row r="16" spans="1:9" x14ac:dyDescent="0.25">
      <c r="C16" s="14" t="s">
        <v>412</v>
      </c>
      <c r="D16" s="14"/>
      <c r="E16" s="14" t="s">
        <v>413</v>
      </c>
      <c r="G16" s="14" t="s">
        <v>108</v>
      </c>
      <c r="I16" t="s">
        <v>626</v>
      </c>
    </row>
    <row r="17" spans="3:9" x14ac:dyDescent="0.25">
      <c r="C17" s="14" t="s">
        <v>414</v>
      </c>
      <c r="D17" s="14"/>
      <c r="E17" s="14" t="s">
        <v>415</v>
      </c>
      <c r="G17" s="14" t="s">
        <v>114</v>
      </c>
      <c r="I17" t="s">
        <v>627</v>
      </c>
    </row>
    <row r="18" spans="3:9" x14ac:dyDescent="0.25">
      <c r="C18" s="14" t="s">
        <v>416</v>
      </c>
      <c r="D18" s="14"/>
      <c r="E18" s="14" t="s">
        <v>417</v>
      </c>
      <c r="G18" s="14" t="s">
        <v>120</v>
      </c>
      <c r="I18" t="s">
        <v>628</v>
      </c>
    </row>
    <row r="19" spans="3:9" x14ac:dyDescent="0.25">
      <c r="C19" s="14" t="s">
        <v>418</v>
      </c>
      <c r="D19" s="14"/>
      <c r="E19" s="14" t="s">
        <v>419</v>
      </c>
      <c r="G19" s="14" t="s">
        <v>126</v>
      </c>
      <c r="I19" t="s">
        <v>638</v>
      </c>
    </row>
    <row r="20" spans="3:9" x14ac:dyDescent="0.25">
      <c r="C20" s="14" t="s">
        <v>420</v>
      </c>
      <c r="D20" s="14"/>
      <c r="E20" s="14" t="s">
        <v>421</v>
      </c>
      <c r="G20" s="14" t="s">
        <v>132</v>
      </c>
    </row>
    <row r="21" spans="3:9" x14ac:dyDescent="0.25">
      <c r="C21" s="14" t="s">
        <v>422</v>
      </c>
      <c r="D21" s="14"/>
      <c r="E21" s="14" t="s">
        <v>423</v>
      </c>
      <c r="G21" s="14" t="s">
        <v>138</v>
      </c>
    </row>
    <row r="22" spans="3:9" x14ac:dyDescent="0.25">
      <c r="C22" s="14" t="s">
        <v>424</v>
      </c>
      <c r="D22" s="14"/>
      <c r="E22" s="14" t="s">
        <v>425</v>
      </c>
      <c r="G22" s="14" t="s">
        <v>144</v>
      </c>
    </row>
    <row r="23" spans="3:9" x14ac:dyDescent="0.25">
      <c r="C23" s="14" t="s">
        <v>426</v>
      </c>
      <c r="D23" s="14"/>
      <c r="E23" s="14" t="s">
        <v>427</v>
      </c>
      <c r="G23" s="14" t="s">
        <v>150</v>
      </c>
    </row>
    <row r="24" spans="3:9" x14ac:dyDescent="0.25">
      <c r="C24" s="14" t="s">
        <v>428</v>
      </c>
      <c r="D24" s="14"/>
      <c r="E24" s="14" t="s">
        <v>429</v>
      </c>
      <c r="G24" s="14" t="s">
        <v>156</v>
      </c>
    </row>
    <row r="25" spans="3:9" x14ac:dyDescent="0.25">
      <c r="C25" s="14" t="s">
        <v>430</v>
      </c>
      <c r="D25" s="14"/>
      <c r="E25" s="14" t="s">
        <v>431</v>
      </c>
      <c r="G25" s="14" t="s">
        <v>162</v>
      </c>
    </row>
    <row r="26" spans="3:9" x14ac:dyDescent="0.25">
      <c r="C26" s="14" t="s">
        <v>432</v>
      </c>
      <c r="D26" s="14"/>
      <c r="E26" s="14" t="s">
        <v>433</v>
      </c>
      <c r="G26" s="14" t="s">
        <v>168</v>
      </c>
    </row>
    <row r="27" spans="3:9" x14ac:dyDescent="0.25">
      <c r="C27" s="14" t="s">
        <v>434</v>
      </c>
      <c r="D27" s="14"/>
      <c r="E27" s="14" t="s">
        <v>435</v>
      </c>
      <c r="G27" s="14" t="s">
        <v>174</v>
      </c>
    </row>
    <row r="28" spans="3:9" x14ac:dyDescent="0.25">
      <c r="C28" s="14" t="s">
        <v>436</v>
      </c>
      <c r="D28" s="14"/>
      <c r="E28" s="14" t="s">
        <v>437</v>
      </c>
      <c r="G28" s="14" t="s">
        <v>180</v>
      </c>
    </row>
    <row r="29" spans="3:9" x14ac:dyDescent="0.25">
      <c r="C29" s="14" t="s">
        <v>438</v>
      </c>
      <c r="D29" s="14"/>
      <c r="E29" s="14" t="s">
        <v>439</v>
      </c>
      <c r="G29" s="14" t="s">
        <v>186</v>
      </c>
    </row>
    <row r="30" spans="3:9" x14ac:dyDescent="0.25">
      <c r="C30" s="14" t="s">
        <v>440</v>
      </c>
      <c r="D30" s="14"/>
      <c r="E30" s="14" t="s">
        <v>441</v>
      </c>
      <c r="G30" s="14" t="s">
        <v>192</v>
      </c>
    </row>
    <row r="31" spans="3:9" x14ac:dyDescent="0.25">
      <c r="C31" s="14"/>
      <c r="D31" s="14"/>
      <c r="E31" s="14" t="s">
        <v>442</v>
      </c>
      <c r="G31" s="14" t="s">
        <v>198</v>
      </c>
    </row>
    <row r="32" spans="3:9" x14ac:dyDescent="0.25">
      <c r="C32" s="14"/>
      <c r="D32" s="14"/>
      <c r="E32" s="14" t="s">
        <v>443</v>
      </c>
      <c r="G32" s="14" t="s">
        <v>204</v>
      </c>
    </row>
    <row r="33" spans="3:7" x14ac:dyDescent="0.25">
      <c r="C33" s="14"/>
      <c r="D33" s="14"/>
      <c r="E33" s="14" t="s">
        <v>444</v>
      </c>
      <c r="G33" s="14" t="s">
        <v>210</v>
      </c>
    </row>
    <row r="34" spans="3:7" x14ac:dyDescent="0.25">
      <c r="C34" s="14"/>
      <c r="D34" s="14"/>
      <c r="E34" s="14" t="s">
        <v>445</v>
      </c>
      <c r="G34" s="14" t="s">
        <v>216</v>
      </c>
    </row>
    <row r="35" spans="3:7" x14ac:dyDescent="0.25">
      <c r="C35" s="14"/>
      <c r="D35" s="14"/>
      <c r="E35" s="14" t="s">
        <v>446</v>
      </c>
      <c r="G35" s="14" t="s">
        <v>222</v>
      </c>
    </row>
    <row r="36" spans="3:7" x14ac:dyDescent="0.25">
      <c r="C36" s="14"/>
      <c r="D36" s="14"/>
      <c r="E36" s="14" t="s">
        <v>447</v>
      </c>
      <c r="G36" s="14" t="s">
        <v>228</v>
      </c>
    </row>
    <row r="37" spans="3:7" x14ac:dyDescent="0.25">
      <c r="C37" s="14"/>
      <c r="D37" s="14"/>
      <c r="E37" s="14" t="s">
        <v>448</v>
      </c>
      <c r="G37" s="14" t="s">
        <v>234</v>
      </c>
    </row>
    <row r="38" spans="3:7" x14ac:dyDescent="0.25">
      <c r="C38" s="14"/>
      <c r="D38" s="14"/>
      <c r="E38" s="14" t="s">
        <v>449</v>
      </c>
      <c r="G38" s="14" t="s">
        <v>240</v>
      </c>
    </row>
    <row r="39" spans="3:7" x14ac:dyDescent="0.25">
      <c r="C39" s="14"/>
      <c r="D39" s="14"/>
      <c r="E39" s="14" t="s">
        <v>450</v>
      </c>
      <c r="G39" s="14" t="s">
        <v>246</v>
      </c>
    </row>
    <row r="40" spans="3:7" x14ac:dyDescent="0.25">
      <c r="C40" s="14"/>
      <c r="D40" s="14"/>
      <c r="E40" s="14" t="s">
        <v>451</v>
      </c>
      <c r="G40" s="14" t="s">
        <v>252</v>
      </c>
    </row>
    <row r="41" spans="3:7" x14ac:dyDescent="0.25">
      <c r="C41" s="14"/>
      <c r="D41" s="14"/>
      <c r="E41" s="14" t="s">
        <v>452</v>
      </c>
      <c r="G41" s="14" t="s">
        <v>258</v>
      </c>
    </row>
    <row r="42" spans="3:7" x14ac:dyDescent="0.25">
      <c r="C42" s="14"/>
      <c r="D42" s="14"/>
      <c r="E42" s="14" t="s">
        <v>453</v>
      </c>
      <c r="G42" s="14" t="s">
        <v>264</v>
      </c>
    </row>
    <row r="43" spans="3:7" x14ac:dyDescent="0.25">
      <c r="C43" s="14"/>
      <c r="D43" s="14"/>
      <c r="E43" s="14" t="s">
        <v>454</v>
      </c>
      <c r="G43" s="14" t="s">
        <v>270</v>
      </c>
    </row>
    <row r="44" spans="3:7" x14ac:dyDescent="0.25">
      <c r="C44" s="14"/>
      <c r="D44" s="14"/>
      <c r="E44" s="14" t="s">
        <v>455</v>
      </c>
      <c r="G44" s="14" t="s">
        <v>276</v>
      </c>
    </row>
    <row r="45" spans="3:7" x14ac:dyDescent="0.25">
      <c r="C45" s="14"/>
      <c r="D45" s="14"/>
      <c r="E45" s="14" t="s">
        <v>456</v>
      </c>
      <c r="G45" s="14" t="s">
        <v>282</v>
      </c>
    </row>
    <row r="46" spans="3:7" x14ac:dyDescent="0.25">
      <c r="C46" s="14"/>
      <c r="D46" s="14"/>
      <c r="E46" s="14" t="s">
        <v>457</v>
      </c>
      <c r="G46" s="14" t="s">
        <v>288</v>
      </c>
    </row>
    <row r="47" spans="3:7" x14ac:dyDescent="0.25">
      <c r="C47" s="14"/>
      <c r="D47" s="14"/>
      <c r="E47" s="14" t="s">
        <v>458</v>
      </c>
      <c r="G47" s="14" t="s">
        <v>294</v>
      </c>
    </row>
    <row r="48" spans="3:7" x14ac:dyDescent="0.25">
      <c r="C48" s="14"/>
      <c r="D48" s="14"/>
      <c r="E48" s="14" t="s">
        <v>459</v>
      </c>
      <c r="G48" s="14" t="s">
        <v>300</v>
      </c>
    </row>
    <row r="49" spans="3:7" x14ac:dyDescent="0.25">
      <c r="C49" s="14"/>
      <c r="D49" s="14"/>
      <c r="E49" s="14" t="s">
        <v>460</v>
      </c>
      <c r="G49" s="14" t="s">
        <v>312</v>
      </c>
    </row>
    <row r="50" spans="3:7" x14ac:dyDescent="0.25">
      <c r="C50" s="14"/>
      <c r="D50" s="14"/>
      <c r="E50" s="14" t="s">
        <v>461</v>
      </c>
      <c r="G50" s="14" t="s">
        <v>318</v>
      </c>
    </row>
    <row r="51" spans="3:7" x14ac:dyDescent="0.25">
      <c r="C51" s="14"/>
      <c r="D51" s="14"/>
      <c r="E51" s="14" t="s">
        <v>462</v>
      </c>
      <c r="G51" s="14" t="s">
        <v>329</v>
      </c>
    </row>
    <row r="52" spans="3:7" x14ac:dyDescent="0.25">
      <c r="C52" s="14"/>
      <c r="D52" s="14"/>
      <c r="E52" s="14" t="s">
        <v>463</v>
      </c>
      <c r="G52" s="14" t="s">
        <v>335</v>
      </c>
    </row>
    <row r="53" spans="3:7" x14ac:dyDescent="0.25">
      <c r="C53" s="14"/>
      <c r="D53" s="14"/>
      <c r="E53" s="14" t="s">
        <v>464</v>
      </c>
      <c r="G53" s="14" t="s">
        <v>341</v>
      </c>
    </row>
    <row r="54" spans="3:7" x14ac:dyDescent="0.25">
      <c r="C54" s="14"/>
      <c r="D54" s="14"/>
      <c r="E54" s="14" t="s">
        <v>465</v>
      </c>
      <c r="G54" s="14" t="s">
        <v>347</v>
      </c>
    </row>
    <row r="55" spans="3:7" x14ac:dyDescent="0.25">
      <c r="C55" s="14"/>
      <c r="D55" s="14"/>
      <c r="E55" s="14" t="s">
        <v>466</v>
      </c>
      <c r="G55" s="14" t="s">
        <v>353</v>
      </c>
    </row>
    <row r="56" spans="3:7" x14ac:dyDescent="0.25">
      <c r="C56" s="14"/>
      <c r="D56" s="14"/>
      <c r="E56" s="14" t="s">
        <v>467</v>
      </c>
      <c r="G56" s="14" t="s">
        <v>359</v>
      </c>
    </row>
    <row r="57" spans="3:7" x14ac:dyDescent="0.25">
      <c r="C57" s="14"/>
      <c r="D57" s="14"/>
      <c r="E57" s="14" t="s">
        <v>468</v>
      </c>
      <c r="G57" s="14" t="s">
        <v>365</v>
      </c>
    </row>
    <row r="58" spans="3:7" x14ac:dyDescent="0.25">
      <c r="C58" s="14"/>
      <c r="D58" s="14"/>
      <c r="E58" s="14" t="s">
        <v>469</v>
      </c>
      <c r="G58" s="14" t="s">
        <v>371</v>
      </c>
    </row>
    <row r="59" spans="3:7" x14ac:dyDescent="0.25">
      <c r="C59" s="14"/>
      <c r="D59" s="14"/>
      <c r="E59" s="14" t="s">
        <v>470</v>
      </c>
      <c r="G59" s="14" t="s">
        <v>377</v>
      </c>
    </row>
    <row r="60" spans="3:7" x14ac:dyDescent="0.25">
      <c r="C60" s="14"/>
      <c r="D60" s="14"/>
      <c r="E60" s="14" t="s">
        <v>471</v>
      </c>
      <c r="G60" s="14" t="s">
        <v>44</v>
      </c>
    </row>
    <row r="61" spans="3:7" x14ac:dyDescent="0.25">
      <c r="C61" s="14"/>
      <c r="D61" s="14"/>
      <c r="E61" s="14" t="s">
        <v>472</v>
      </c>
      <c r="G61" s="14" t="s">
        <v>50</v>
      </c>
    </row>
    <row r="62" spans="3:7" x14ac:dyDescent="0.25">
      <c r="C62" s="14"/>
      <c r="D62" s="14"/>
      <c r="E62" s="14" t="s">
        <v>473</v>
      </c>
      <c r="G62" s="14" t="s">
        <v>56</v>
      </c>
    </row>
    <row r="63" spans="3:7" x14ac:dyDescent="0.25">
      <c r="C63" s="14"/>
      <c r="D63" s="14"/>
      <c r="E63" s="14" t="s">
        <v>474</v>
      </c>
      <c r="G63" s="14" t="s">
        <v>62</v>
      </c>
    </row>
    <row r="64" spans="3:7" x14ac:dyDescent="0.25">
      <c r="C64" s="14"/>
      <c r="D64" s="14"/>
      <c r="E64" s="14" t="s">
        <v>475</v>
      </c>
      <c r="G64" s="14" t="s">
        <v>68</v>
      </c>
    </row>
    <row r="65" spans="3:7" x14ac:dyDescent="0.25">
      <c r="C65" s="14"/>
      <c r="D65" s="14"/>
      <c r="E65" s="14" t="s">
        <v>476</v>
      </c>
      <c r="G65" s="14" t="s">
        <v>74</v>
      </c>
    </row>
    <row r="66" spans="3:7" x14ac:dyDescent="0.25">
      <c r="C66" s="14"/>
      <c r="D66" s="14"/>
      <c r="E66" s="14" t="s">
        <v>477</v>
      </c>
      <c r="G66" s="14" t="s">
        <v>80</v>
      </c>
    </row>
    <row r="67" spans="3:7" x14ac:dyDescent="0.25">
      <c r="C67" s="14"/>
      <c r="D67" s="14"/>
      <c r="E67" s="14" t="s">
        <v>478</v>
      </c>
      <c r="G67" s="14" t="s">
        <v>86</v>
      </c>
    </row>
    <row r="68" spans="3:7" x14ac:dyDescent="0.25">
      <c r="C68" s="14"/>
      <c r="D68" s="14"/>
      <c r="E68" s="14" t="s">
        <v>479</v>
      </c>
      <c r="G68" s="14" t="s">
        <v>92</v>
      </c>
    </row>
    <row r="69" spans="3:7" x14ac:dyDescent="0.25">
      <c r="C69" s="14"/>
      <c r="D69" s="14"/>
      <c r="E69" s="14" t="s">
        <v>480</v>
      </c>
      <c r="G69" s="14" t="s">
        <v>98</v>
      </c>
    </row>
    <row r="70" spans="3:7" x14ac:dyDescent="0.25">
      <c r="C70" s="14"/>
      <c r="D70" s="14"/>
      <c r="E70" s="14" t="s">
        <v>481</v>
      </c>
      <c r="G70" s="14" t="s">
        <v>104</v>
      </c>
    </row>
    <row r="71" spans="3:7" x14ac:dyDescent="0.25">
      <c r="C71" s="14"/>
      <c r="D71" s="14"/>
      <c r="E71" s="14" t="s">
        <v>482</v>
      </c>
      <c r="G71" s="14" t="s">
        <v>110</v>
      </c>
    </row>
    <row r="72" spans="3:7" x14ac:dyDescent="0.25">
      <c r="C72" s="14"/>
      <c r="D72" s="14"/>
      <c r="E72" s="14" t="s">
        <v>483</v>
      </c>
      <c r="G72" s="14" t="s">
        <v>116</v>
      </c>
    </row>
    <row r="73" spans="3:7" x14ac:dyDescent="0.25">
      <c r="C73" s="14"/>
      <c r="D73" s="14"/>
      <c r="E73" s="14" t="s">
        <v>484</v>
      </c>
      <c r="G73" s="14" t="s">
        <v>122</v>
      </c>
    </row>
    <row r="74" spans="3:7" x14ac:dyDescent="0.25">
      <c r="C74" s="14"/>
      <c r="D74" s="14"/>
      <c r="E74" s="14" t="s">
        <v>485</v>
      </c>
      <c r="G74" s="14" t="s">
        <v>128</v>
      </c>
    </row>
    <row r="75" spans="3:7" x14ac:dyDescent="0.25">
      <c r="C75" s="14"/>
      <c r="D75" s="14"/>
      <c r="E75" s="14" t="s">
        <v>486</v>
      </c>
      <c r="G75" s="14" t="s">
        <v>134</v>
      </c>
    </row>
    <row r="76" spans="3:7" x14ac:dyDescent="0.25">
      <c r="C76" s="14"/>
      <c r="D76" s="14"/>
      <c r="E76" s="14" t="s">
        <v>487</v>
      </c>
      <c r="G76" s="14" t="s">
        <v>140</v>
      </c>
    </row>
    <row r="77" spans="3:7" x14ac:dyDescent="0.25">
      <c r="C77" s="14"/>
      <c r="D77" s="14"/>
      <c r="E77" s="14" t="s">
        <v>488</v>
      </c>
      <c r="G77" s="14" t="s">
        <v>146</v>
      </c>
    </row>
    <row r="78" spans="3:7" x14ac:dyDescent="0.25">
      <c r="C78" s="14"/>
      <c r="D78" s="14"/>
      <c r="E78" s="14" t="s">
        <v>489</v>
      </c>
      <c r="G78" s="14" t="s">
        <v>152</v>
      </c>
    </row>
    <row r="79" spans="3:7" x14ac:dyDescent="0.25">
      <c r="C79" s="14"/>
      <c r="D79" s="14"/>
      <c r="E79" s="14" t="s">
        <v>490</v>
      </c>
      <c r="G79" s="14" t="s">
        <v>158</v>
      </c>
    </row>
    <row r="80" spans="3:7" x14ac:dyDescent="0.25">
      <c r="C80" s="14"/>
      <c r="D80" s="14"/>
      <c r="E80" s="14" t="s">
        <v>491</v>
      </c>
      <c r="G80" s="14" t="s">
        <v>164</v>
      </c>
    </row>
    <row r="81" spans="3:7" x14ac:dyDescent="0.25">
      <c r="C81" s="14"/>
      <c r="D81" s="14"/>
      <c r="E81" s="14" t="s">
        <v>492</v>
      </c>
      <c r="G81" s="14" t="s">
        <v>170</v>
      </c>
    </row>
    <row r="82" spans="3:7" x14ac:dyDescent="0.25">
      <c r="C82" s="14"/>
      <c r="D82" s="14"/>
      <c r="E82" s="14" t="s">
        <v>493</v>
      </c>
      <c r="G82" s="14" t="s">
        <v>176</v>
      </c>
    </row>
    <row r="83" spans="3:7" x14ac:dyDescent="0.25">
      <c r="C83" s="14"/>
      <c r="D83" s="14"/>
      <c r="E83" s="14" t="s">
        <v>494</v>
      </c>
      <c r="G83" s="14" t="s">
        <v>182</v>
      </c>
    </row>
    <row r="84" spans="3:7" x14ac:dyDescent="0.25">
      <c r="C84" s="14"/>
      <c r="D84" s="14"/>
      <c r="E84" s="14" t="s">
        <v>495</v>
      </c>
      <c r="G84" s="14" t="s">
        <v>188</v>
      </c>
    </row>
    <row r="85" spans="3:7" x14ac:dyDescent="0.25">
      <c r="C85" s="14"/>
      <c r="D85" s="14"/>
      <c r="E85" s="14" t="s">
        <v>496</v>
      </c>
      <c r="G85" s="14" t="s">
        <v>194</v>
      </c>
    </row>
    <row r="86" spans="3:7" x14ac:dyDescent="0.25">
      <c r="C86" s="14"/>
      <c r="D86" s="14"/>
      <c r="E86" s="14" t="s">
        <v>497</v>
      </c>
      <c r="G86" s="14" t="s">
        <v>200</v>
      </c>
    </row>
    <row r="87" spans="3:7" x14ac:dyDescent="0.25">
      <c r="C87" s="14"/>
      <c r="D87" s="14"/>
      <c r="E87" s="14" t="s">
        <v>498</v>
      </c>
      <c r="G87" s="14" t="s">
        <v>206</v>
      </c>
    </row>
    <row r="88" spans="3:7" x14ac:dyDescent="0.25">
      <c r="C88" s="14"/>
      <c r="D88" s="14"/>
      <c r="E88" s="14" t="s">
        <v>499</v>
      </c>
      <c r="G88" s="14" t="s">
        <v>212</v>
      </c>
    </row>
    <row r="89" spans="3:7" x14ac:dyDescent="0.25">
      <c r="C89" s="14"/>
      <c r="D89" s="14"/>
      <c r="E89" s="14" t="s">
        <v>500</v>
      </c>
      <c r="G89" s="14" t="s">
        <v>218</v>
      </c>
    </row>
    <row r="90" spans="3:7" x14ac:dyDescent="0.25">
      <c r="C90" s="14"/>
      <c r="D90" s="14"/>
      <c r="E90" s="14" t="s">
        <v>501</v>
      </c>
      <c r="G90" s="14" t="s">
        <v>224</v>
      </c>
    </row>
    <row r="91" spans="3:7" x14ac:dyDescent="0.25">
      <c r="C91" s="14"/>
      <c r="D91" s="14"/>
      <c r="E91" s="14" t="s">
        <v>502</v>
      </c>
      <c r="G91" s="14" t="s">
        <v>230</v>
      </c>
    </row>
    <row r="92" spans="3:7" x14ac:dyDescent="0.25">
      <c r="C92" s="14"/>
      <c r="D92" s="14"/>
      <c r="E92" s="14" t="s">
        <v>503</v>
      </c>
      <c r="G92" s="14" t="s">
        <v>236</v>
      </c>
    </row>
    <row r="93" spans="3:7" x14ac:dyDescent="0.25">
      <c r="C93" s="14"/>
      <c r="D93" s="14"/>
      <c r="E93" s="14" t="s">
        <v>504</v>
      </c>
      <c r="G93" s="14" t="s">
        <v>242</v>
      </c>
    </row>
    <row r="94" spans="3:7" x14ac:dyDescent="0.25">
      <c r="C94" s="14"/>
      <c r="D94" s="14"/>
      <c r="E94" s="14" t="s">
        <v>505</v>
      </c>
      <c r="G94" s="14" t="s">
        <v>248</v>
      </c>
    </row>
    <row r="95" spans="3:7" x14ac:dyDescent="0.25">
      <c r="C95" s="14"/>
      <c r="D95" s="14"/>
      <c r="E95" s="14" t="s">
        <v>506</v>
      </c>
      <c r="G95" s="14" t="s">
        <v>254</v>
      </c>
    </row>
    <row r="96" spans="3:7" x14ac:dyDescent="0.25">
      <c r="C96" s="14"/>
      <c r="D96" s="14"/>
      <c r="E96" s="14" t="s">
        <v>507</v>
      </c>
      <c r="G96" s="14" t="s">
        <v>260</v>
      </c>
    </row>
    <row r="97" spans="3:7" x14ac:dyDescent="0.25">
      <c r="C97" s="14"/>
      <c r="D97" s="14"/>
      <c r="E97" s="14" t="s">
        <v>508</v>
      </c>
      <c r="G97" s="14" t="s">
        <v>266</v>
      </c>
    </row>
    <row r="98" spans="3:7" x14ac:dyDescent="0.25">
      <c r="C98" s="14"/>
      <c r="D98" s="14"/>
      <c r="E98" s="14" t="s">
        <v>509</v>
      </c>
      <c r="G98" s="14" t="s">
        <v>272</v>
      </c>
    </row>
    <row r="99" spans="3:7" x14ac:dyDescent="0.25">
      <c r="C99" s="14"/>
      <c r="D99" s="14"/>
      <c r="E99" s="14" t="s">
        <v>510</v>
      </c>
      <c r="G99" s="14" t="s">
        <v>278</v>
      </c>
    </row>
    <row r="100" spans="3:7" x14ac:dyDescent="0.25">
      <c r="C100" s="14"/>
      <c r="D100" s="14"/>
      <c r="E100" s="14" t="s">
        <v>511</v>
      </c>
      <c r="G100" s="14" t="s">
        <v>284</v>
      </c>
    </row>
    <row r="101" spans="3:7" x14ac:dyDescent="0.25">
      <c r="C101" s="14"/>
      <c r="D101" s="14"/>
      <c r="E101" s="14" t="s">
        <v>512</v>
      </c>
      <c r="G101" s="14" t="s">
        <v>290</v>
      </c>
    </row>
    <row r="102" spans="3:7" x14ac:dyDescent="0.25">
      <c r="C102" s="14"/>
      <c r="D102" s="14"/>
      <c r="E102" s="14" t="s">
        <v>513</v>
      </c>
      <c r="G102" s="14" t="s">
        <v>296</v>
      </c>
    </row>
    <row r="103" spans="3:7" x14ac:dyDescent="0.25">
      <c r="C103" s="14"/>
      <c r="D103" s="14"/>
      <c r="E103" s="14" t="s">
        <v>514</v>
      </c>
      <c r="G103" s="14" t="s">
        <v>302</v>
      </c>
    </row>
    <row r="104" spans="3:7" x14ac:dyDescent="0.25">
      <c r="C104" s="14"/>
      <c r="D104" s="14"/>
      <c r="E104" s="14" t="s">
        <v>515</v>
      </c>
      <c r="G104" s="14" t="s">
        <v>308</v>
      </c>
    </row>
    <row r="105" spans="3:7" x14ac:dyDescent="0.25">
      <c r="C105" s="14"/>
      <c r="D105" s="14"/>
      <c r="E105" s="14" t="s">
        <v>516</v>
      </c>
      <c r="G105" s="14" t="s">
        <v>314</v>
      </c>
    </row>
    <row r="106" spans="3:7" x14ac:dyDescent="0.25">
      <c r="C106" s="14"/>
      <c r="D106" s="14"/>
      <c r="E106" s="14" t="s">
        <v>517</v>
      </c>
      <c r="G106" s="14" t="s">
        <v>320</v>
      </c>
    </row>
    <row r="107" spans="3:7" x14ac:dyDescent="0.25">
      <c r="C107" s="14"/>
      <c r="D107" s="14"/>
      <c r="E107" s="14" t="s">
        <v>518</v>
      </c>
      <c r="G107" s="14" t="s">
        <v>325</v>
      </c>
    </row>
    <row r="108" spans="3:7" x14ac:dyDescent="0.25">
      <c r="C108" s="14"/>
      <c r="D108" s="14"/>
      <c r="E108" s="14" t="s">
        <v>519</v>
      </c>
      <c r="G108" s="14" t="s">
        <v>331</v>
      </c>
    </row>
    <row r="109" spans="3:7" x14ac:dyDescent="0.25">
      <c r="C109" s="14"/>
      <c r="D109" s="14"/>
      <c r="E109" s="14" t="s">
        <v>520</v>
      </c>
      <c r="G109" s="14" t="s">
        <v>337</v>
      </c>
    </row>
    <row r="110" spans="3:7" x14ac:dyDescent="0.25">
      <c r="C110" s="14"/>
      <c r="D110" s="14"/>
      <c r="E110" s="14" t="s">
        <v>521</v>
      </c>
      <c r="G110" s="14" t="s">
        <v>343</v>
      </c>
    </row>
    <row r="111" spans="3:7" x14ac:dyDescent="0.25">
      <c r="C111" s="14"/>
      <c r="D111" s="14"/>
      <c r="E111" s="14" t="s">
        <v>522</v>
      </c>
      <c r="G111" s="14" t="s">
        <v>349</v>
      </c>
    </row>
    <row r="112" spans="3:7" x14ac:dyDescent="0.25">
      <c r="C112" s="14"/>
      <c r="D112" s="14"/>
      <c r="E112" s="14" t="s">
        <v>523</v>
      </c>
      <c r="G112" s="14" t="s">
        <v>355</v>
      </c>
    </row>
    <row r="113" spans="3:7" x14ac:dyDescent="0.25">
      <c r="C113" s="14"/>
      <c r="D113" s="14"/>
      <c r="E113" s="14" t="s">
        <v>524</v>
      </c>
      <c r="G113" s="14" t="s">
        <v>361</v>
      </c>
    </row>
    <row r="114" spans="3:7" x14ac:dyDescent="0.25">
      <c r="C114" s="14"/>
      <c r="D114" s="14"/>
      <c r="E114" s="14" t="s">
        <v>525</v>
      </c>
      <c r="G114" s="14" t="s">
        <v>367</v>
      </c>
    </row>
    <row r="115" spans="3:7" x14ac:dyDescent="0.25">
      <c r="C115" s="14"/>
      <c r="D115" s="14"/>
      <c r="E115" s="14" t="s">
        <v>526</v>
      </c>
      <c r="G115" s="14" t="s">
        <v>373</v>
      </c>
    </row>
    <row r="116" spans="3:7" x14ac:dyDescent="0.25">
      <c r="C116" s="14"/>
      <c r="D116" s="14"/>
      <c r="E116" s="14" t="s">
        <v>527</v>
      </c>
      <c r="G116" s="14" t="s">
        <v>379</v>
      </c>
    </row>
    <row r="117" spans="3:7" x14ac:dyDescent="0.25">
      <c r="C117" s="14"/>
      <c r="D117" s="14"/>
      <c r="E117" s="14" t="s">
        <v>528</v>
      </c>
      <c r="G117" s="14" t="s">
        <v>46</v>
      </c>
    </row>
    <row r="118" spans="3:7" x14ac:dyDescent="0.25">
      <c r="C118" s="14"/>
      <c r="D118" s="14"/>
      <c r="E118" s="14" t="s">
        <v>529</v>
      </c>
      <c r="G118" s="14" t="s">
        <v>52</v>
      </c>
    </row>
    <row r="119" spans="3:7" x14ac:dyDescent="0.25">
      <c r="C119" s="14"/>
      <c r="D119" s="14"/>
      <c r="E119" s="14" t="s">
        <v>530</v>
      </c>
      <c r="G119" s="14" t="s">
        <v>58</v>
      </c>
    </row>
    <row r="120" spans="3:7" x14ac:dyDescent="0.25">
      <c r="C120" s="14"/>
      <c r="D120" s="14"/>
      <c r="E120" s="14" t="s">
        <v>531</v>
      </c>
      <c r="G120" s="14" t="s">
        <v>64</v>
      </c>
    </row>
    <row r="121" spans="3:7" x14ac:dyDescent="0.25">
      <c r="C121" s="14"/>
      <c r="D121" s="14"/>
      <c r="E121" s="14" t="s">
        <v>532</v>
      </c>
      <c r="G121" s="14" t="s">
        <v>70</v>
      </c>
    </row>
    <row r="122" spans="3:7" x14ac:dyDescent="0.25">
      <c r="C122" s="14"/>
      <c r="D122" s="14"/>
      <c r="E122" s="14" t="s">
        <v>533</v>
      </c>
      <c r="G122" s="14" t="s">
        <v>76</v>
      </c>
    </row>
    <row r="123" spans="3:7" x14ac:dyDescent="0.25">
      <c r="C123" s="14"/>
      <c r="D123" s="14"/>
      <c r="E123" s="14" t="s">
        <v>534</v>
      </c>
      <c r="G123" s="14" t="s">
        <v>82</v>
      </c>
    </row>
    <row r="124" spans="3:7" x14ac:dyDescent="0.25">
      <c r="C124" s="14"/>
      <c r="D124" s="14"/>
      <c r="E124" s="14" t="s">
        <v>535</v>
      </c>
      <c r="G124" s="14" t="s">
        <v>88</v>
      </c>
    </row>
    <row r="125" spans="3:7" x14ac:dyDescent="0.25">
      <c r="C125" s="14"/>
      <c r="D125" s="14"/>
      <c r="E125" s="14" t="s">
        <v>536</v>
      </c>
      <c r="G125" s="14" t="s">
        <v>94</v>
      </c>
    </row>
    <row r="126" spans="3:7" x14ac:dyDescent="0.25">
      <c r="C126" s="14"/>
      <c r="D126" s="14"/>
      <c r="E126" s="14" t="s">
        <v>537</v>
      </c>
      <c r="G126" s="14" t="s">
        <v>100</v>
      </c>
    </row>
    <row r="127" spans="3:7" x14ac:dyDescent="0.25">
      <c r="C127" s="14"/>
      <c r="D127" s="14"/>
      <c r="E127" s="14" t="s">
        <v>538</v>
      </c>
      <c r="G127" s="14" t="s">
        <v>106</v>
      </c>
    </row>
    <row r="128" spans="3:7" x14ac:dyDescent="0.25">
      <c r="C128" s="14"/>
      <c r="D128" s="14"/>
      <c r="E128" s="14" t="s">
        <v>539</v>
      </c>
      <c r="G128" s="14" t="s">
        <v>112</v>
      </c>
    </row>
    <row r="129" spans="3:7" x14ac:dyDescent="0.25">
      <c r="C129" s="14"/>
      <c r="D129" s="14"/>
      <c r="E129" s="14" t="s">
        <v>540</v>
      </c>
      <c r="G129" s="14" t="s">
        <v>118</v>
      </c>
    </row>
    <row r="130" spans="3:7" x14ac:dyDescent="0.25">
      <c r="C130" s="14"/>
      <c r="D130" s="14"/>
      <c r="E130" s="14" t="s">
        <v>541</v>
      </c>
      <c r="G130" s="14" t="s">
        <v>124</v>
      </c>
    </row>
    <row r="131" spans="3:7" x14ac:dyDescent="0.25">
      <c r="C131" s="14"/>
      <c r="D131" s="14"/>
      <c r="E131" s="14" t="s">
        <v>542</v>
      </c>
      <c r="G131" s="14" t="s">
        <v>130</v>
      </c>
    </row>
    <row r="132" spans="3:7" x14ac:dyDescent="0.25">
      <c r="C132" s="14"/>
      <c r="D132" s="14"/>
      <c r="E132" s="14" t="s">
        <v>543</v>
      </c>
      <c r="G132" s="14" t="s">
        <v>136</v>
      </c>
    </row>
    <row r="133" spans="3:7" x14ac:dyDescent="0.25">
      <c r="C133" s="14"/>
      <c r="D133" s="14"/>
      <c r="E133" s="14" t="s">
        <v>544</v>
      </c>
      <c r="G133" s="14" t="s">
        <v>142</v>
      </c>
    </row>
    <row r="134" spans="3:7" x14ac:dyDescent="0.25">
      <c r="C134" s="14"/>
      <c r="D134" s="14"/>
      <c r="E134" s="14" t="s">
        <v>545</v>
      </c>
      <c r="G134" s="14" t="s">
        <v>148</v>
      </c>
    </row>
    <row r="135" spans="3:7" x14ac:dyDescent="0.25">
      <c r="C135" s="14"/>
      <c r="D135" s="14"/>
      <c r="E135" s="14" t="s">
        <v>546</v>
      </c>
      <c r="G135" s="14" t="s">
        <v>154</v>
      </c>
    </row>
    <row r="136" spans="3:7" x14ac:dyDescent="0.25">
      <c r="C136" s="14"/>
      <c r="D136" s="14"/>
      <c r="E136" s="14" t="s">
        <v>547</v>
      </c>
      <c r="G136" s="14" t="s">
        <v>160</v>
      </c>
    </row>
    <row r="137" spans="3:7" x14ac:dyDescent="0.25">
      <c r="C137" s="14"/>
      <c r="D137" s="14"/>
      <c r="E137" s="14" t="s">
        <v>548</v>
      </c>
      <c r="G137" s="14" t="s">
        <v>166</v>
      </c>
    </row>
    <row r="138" spans="3:7" x14ac:dyDescent="0.25">
      <c r="C138" s="14"/>
      <c r="D138" s="14"/>
      <c r="E138" s="14" t="s">
        <v>549</v>
      </c>
      <c r="G138" s="14" t="s">
        <v>172</v>
      </c>
    </row>
    <row r="139" spans="3:7" x14ac:dyDescent="0.25">
      <c r="C139" s="14"/>
      <c r="D139" s="14"/>
      <c r="E139" s="14" t="s">
        <v>550</v>
      </c>
      <c r="G139" s="14" t="s">
        <v>178</v>
      </c>
    </row>
    <row r="140" spans="3:7" x14ac:dyDescent="0.25">
      <c r="C140" s="14"/>
      <c r="D140" s="14"/>
      <c r="E140" s="14" t="s">
        <v>551</v>
      </c>
      <c r="G140" s="14" t="s">
        <v>184</v>
      </c>
    </row>
    <row r="141" spans="3:7" x14ac:dyDescent="0.25">
      <c r="C141" s="14"/>
      <c r="D141" s="14"/>
      <c r="E141" s="14" t="s">
        <v>552</v>
      </c>
      <c r="G141" s="14" t="s">
        <v>190</v>
      </c>
    </row>
    <row r="142" spans="3:7" x14ac:dyDescent="0.25">
      <c r="C142" s="14"/>
      <c r="D142" s="14"/>
      <c r="E142" s="14" t="s">
        <v>553</v>
      </c>
      <c r="G142" s="14" t="s">
        <v>196</v>
      </c>
    </row>
    <row r="143" spans="3:7" x14ac:dyDescent="0.25">
      <c r="C143" s="14"/>
      <c r="D143" s="14"/>
      <c r="E143" s="14" t="s">
        <v>554</v>
      </c>
      <c r="G143" s="14" t="s">
        <v>202</v>
      </c>
    </row>
    <row r="144" spans="3:7" x14ac:dyDescent="0.25">
      <c r="C144" s="14"/>
      <c r="D144" s="14"/>
      <c r="E144" s="14" t="s">
        <v>555</v>
      </c>
      <c r="G144" s="14" t="s">
        <v>208</v>
      </c>
    </row>
    <row r="145" spans="3:7" x14ac:dyDescent="0.25">
      <c r="C145" s="14"/>
      <c r="D145" s="14"/>
      <c r="E145" s="14" t="s">
        <v>556</v>
      </c>
      <c r="G145" s="14" t="s">
        <v>214</v>
      </c>
    </row>
    <row r="146" spans="3:7" x14ac:dyDescent="0.25">
      <c r="C146" s="14"/>
      <c r="D146" s="14"/>
      <c r="E146" s="14" t="s">
        <v>557</v>
      </c>
      <c r="G146" s="14" t="s">
        <v>220</v>
      </c>
    </row>
    <row r="147" spans="3:7" x14ac:dyDescent="0.25">
      <c r="C147" s="14"/>
      <c r="D147" s="14"/>
      <c r="E147" s="14" t="s">
        <v>558</v>
      </c>
      <c r="G147" s="14" t="s">
        <v>226</v>
      </c>
    </row>
    <row r="148" spans="3:7" x14ac:dyDescent="0.25">
      <c r="C148" s="14"/>
      <c r="D148" s="14"/>
      <c r="E148" s="14" t="s">
        <v>559</v>
      </c>
      <c r="G148" s="14" t="s">
        <v>232</v>
      </c>
    </row>
    <row r="149" spans="3:7" x14ac:dyDescent="0.25">
      <c r="C149" s="14"/>
      <c r="D149" s="14"/>
      <c r="E149" s="14" t="s">
        <v>560</v>
      </c>
      <c r="G149" s="14" t="s">
        <v>238</v>
      </c>
    </row>
    <row r="150" spans="3:7" x14ac:dyDescent="0.25">
      <c r="C150" s="14"/>
      <c r="D150" s="14"/>
      <c r="E150" s="14" t="s">
        <v>561</v>
      </c>
      <c r="G150" s="14" t="s">
        <v>244</v>
      </c>
    </row>
    <row r="151" spans="3:7" x14ac:dyDescent="0.25">
      <c r="C151" s="14"/>
      <c r="D151" s="14"/>
      <c r="E151" s="14" t="s">
        <v>562</v>
      </c>
      <c r="G151" s="14" t="s">
        <v>250</v>
      </c>
    </row>
    <row r="152" spans="3:7" x14ac:dyDescent="0.25">
      <c r="C152" s="14"/>
      <c r="D152" s="14"/>
      <c r="E152" s="14" t="s">
        <v>563</v>
      </c>
      <c r="G152" s="14" t="s">
        <v>256</v>
      </c>
    </row>
    <row r="153" spans="3:7" x14ac:dyDescent="0.25">
      <c r="C153" s="14"/>
      <c r="D153" s="14"/>
      <c r="E153" s="14" t="s">
        <v>564</v>
      </c>
      <c r="G153" s="14" t="s">
        <v>268</v>
      </c>
    </row>
    <row r="154" spans="3:7" x14ac:dyDescent="0.25">
      <c r="C154" s="14"/>
      <c r="D154" s="14"/>
      <c r="E154" s="14" t="s">
        <v>565</v>
      </c>
      <c r="G154" s="14" t="s">
        <v>274</v>
      </c>
    </row>
    <row r="155" spans="3:7" x14ac:dyDescent="0.25">
      <c r="C155" s="14"/>
      <c r="D155" s="14"/>
      <c r="E155" s="14" t="s">
        <v>566</v>
      </c>
      <c r="G155" s="14" t="s">
        <v>280</v>
      </c>
    </row>
    <row r="156" spans="3:7" x14ac:dyDescent="0.25">
      <c r="C156" s="14"/>
      <c r="D156" s="14"/>
      <c r="E156" s="14" t="s">
        <v>567</v>
      </c>
      <c r="G156" s="14" t="s">
        <v>286</v>
      </c>
    </row>
    <row r="157" spans="3:7" x14ac:dyDescent="0.25">
      <c r="C157" s="14"/>
      <c r="D157" s="14"/>
      <c r="E157" s="14" t="s">
        <v>568</v>
      </c>
      <c r="G157" s="14" t="s">
        <v>292</v>
      </c>
    </row>
    <row r="158" spans="3:7" x14ac:dyDescent="0.25">
      <c r="C158" s="14"/>
      <c r="D158" s="14"/>
      <c r="E158" s="14" t="s">
        <v>569</v>
      </c>
      <c r="G158" s="14" t="s">
        <v>298</v>
      </c>
    </row>
    <row r="159" spans="3:7" x14ac:dyDescent="0.25">
      <c r="C159" s="14"/>
      <c r="D159" s="14"/>
      <c r="E159" s="14" t="s">
        <v>570</v>
      </c>
      <c r="G159" s="14" t="s">
        <v>304</v>
      </c>
    </row>
    <row r="160" spans="3:7" x14ac:dyDescent="0.25">
      <c r="C160" s="14"/>
      <c r="D160" s="14"/>
      <c r="E160" s="14" t="s">
        <v>571</v>
      </c>
      <c r="G160" s="14" t="s">
        <v>310</v>
      </c>
    </row>
    <row r="161" spans="3:7" x14ac:dyDescent="0.25">
      <c r="C161" s="14"/>
      <c r="D161" s="14"/>
      <c r="E161" s="14" t="s">
        <v>572</v>
      </c>
      <c r="G161" s="14" t="s">
        <v>316</v>
      </c>
    </row>
    <row r="162" spans="3:7" x14ac:dyDescent="0.25">
      <c r="C162" s="14"/>
      <c r="D162" s="14"/>
      <c r="E162" s="14" t="s">
        <v>573</v>
      </c>
      <c r="G162" s="14" t="s">
        <v>322</v>
      </c>
    </row>
    <row r="163" spans="3:7" x14ac:dyDescent="0.25">
      <c r="C163" s="14"/>
      <c r="D163" s="14"/>
      <c r="E163" s="14" t="s">
        <v>574</v>
      </c>
      <c r="G163" s="14" t="s">
        <v>327</v>
      </c>
    </row>
    <row r="164" spans="3:7" x14ac:dyDescent="0.25">
      <c r="C164" s="14"/>
      <c r="D164" s="14"/>
      <c r="E164" s="14" t="s">
        <v>575</v>
      </c>
      <c r="G164" s="14" t="s">
        <v>333</v>
      </c>
    </row>
    <row r="165" spans="3:7" x14ac:dyDescent="0.25">
      <c r="C165" s="14"/>
      <c r="D165" s="14"/>
      <c r="E165" s="14" t="s">
        <v>576</v>
      </c>
      <c r="G165" s="14" t="s">
        <v>339</v>
      </c>
    </row>
    <row r="166" spans="3:7" x14ac:dyDescent="0.25">
      <c r="C166" s="14"/>
      <c r="D166" s="14"/>
      <c r="E166" s="14" t="s">
        <v>577</v>
      </c>
      <c r="G166" s="14" t="s">
        <v>345</v>
      </c>
    </row>
    <row r="167" spans="3:7" x14ac:dyDescent="0.25">
      <c r="C167" s="14"/>
      <c r="D167" s="14"/>
      <c r="E167" s="14" t="s">
        <v>578</v>
      </c>
      <c r="G167" s="14" t="s">
        <v>351</v>
      </c>
    </row>
    <row r="168" spans="3:7" x14ac:dyDescent="0.25">
      <c r="C168" s="14"/>
      <c r="D168" s="14"/>
      <c r="E168" s="14" t="s">
        <v>579</v>
      </c>
      <c r="G168" s="14" t="s">
        <v>357</v>
      </c>
    </row>
    <row r="169" spans="3:7" x14ac:dyDescent="0.25">
      <c r="C169" s="14"/>
      <c r="D169" s="14"/>
      <c r="E169" s="14" t="s">
        <v>580</v>
      </c>
      <c r="G169" s="14" t="s">
        <v>363</v>
      </c>
    </row>
    <row r="170" spans="3:7" x14ac:dyDescent="0.25">
      <c r="C170" s="14"/>
      <c r="D170" s="14"/>
      <c r="E170" s="14" t="s">
        <v>581</v>
      </c>
      <c r="G170" s="14" t="s">
        <v>369</v>
      </c>
    </row>
    <row r="171" spans="3:7" x14ac:dyDescent="0.25">
      <c r="C171" s="14"/>
      <c r="D171" s="14"/>
      <c r="E171" s="14" t="s">
        <v>582</v>
      </c>
      <c r="G171" s="14" t="s">
        <v>375</v>
      </c>
    </row>
    <row r="172" spans="3:7" x14ac:dyDescent="0.25">
      <c r="C172" s="14"/>
      <c r="D172" s="14"/>
      <c r="E172" s="14" t="s">
        <v>583</v>
      </c>
      <c r="G172" s="14" t="s">
        <v>381</v>
      </c>
    </row>
    <row r="173" spans="3:7" x14ac:dyDescent="0.25">
      <c r="C173" s="14"/>
      <c r="D173" s="14"/>
      <c r="E173" s="14" t="s">
        <v>584</v>
      </c>
    </row>
    <row r="174" spans="3:7" x14ac:dyDescent="0.25">
      <c r="C174" s="14"/>
      <c r="D174" s="14"/>
      <c r="E174" s="14" t="s">
        <v>585</v>
      </c>
    </row>
    <row r="175" spans="3:7" x14ac:dyDescent="0.25">
      <c r="C175" s="14"/>
      <c r="D175" s="14"/>
      <c r="E175" s="14" t="s">
        <v>586</v>
      </c>
    </row>
    <row r="176" spans="3:7" x14ac:dyDescent="0.25">
      <c r="C176" s="14"/>
      <c r="D176" s="14"/>
      <c r="E176" s="14" t="s">
        <v>587</v>
      </c>
    </row>
    <row r="177" spans="3:5" x14ac:dyDescent="0.25">
      <c r="C177" s="14"/>
      <c r="D177" s="14"/>
      <c r="E177" s="14" t="s">
        <v>588</v>
      </c>
    </row>
    <row r="178" spans="3:5" x14ac:dyDescent="0.25">
      <c r="C178" s="14"/>
      <c r="D178" s="14"/>
      <c r="E178" s="14" t="s">
        <v>589</v>
      </c>
    </row>
    <row r="179" spans="3:5" x14ac:dyDescent="0.25">
      <c r="C179" s="14"/>
      <c r="D179" s="14"/>
      <c r="E179" s="14" t="s">
        <v>590</v>
      </c>
    </row>
    <row r="180" spans="3:5" x14ac:dyDescent="0.25">
      <c r="C180" s="14"/>
      <c r="D180" s="14"/>
      <c r="E180" s="14" t="s">
        <v>591</v>
      </c>
    </row>
    <row r="181" spans="3:5" x14ac:dyDescent="0.25">
      <c r="C181" s="14"/>
      <c r="D181" s="14"/>
      <c r="E181" s="14" t="s">
        <v>592</v>
      </c>
    </row>
    <row r="182" spans="3:5" x14ac:dyDescent="0.25">
      <c r="C182" s="14"/>
      <c r="D182" s="14"/>
      <c r="E182" s="14" t="s">
        <v>593</v>
      </c>
    </row>
    <row r="183" spans="3:5" x14ac:dyDescent="0.25">
      <c r="C183" s="14"/>
      <c r="D183" s="14"/>
      <c r="E183" s="14" t="s">
        <v>594</v>
      </c>
    </row>
    <row r="184" spans="3:5" x14ac:dyDescent="0.25">
      <c r="C184" s="14"/>
      <c r="D184" s="14"/>
      <c r="E184" s="14" t="s">
        <v>595</v>
      </c>
    </row>
    <row r="185" spans="3:5" x14ac:dyDescent="0.25">
      <c r="C185" s="14"/>
      <c r="D185" s="14"/>
      <c r="E185" s="14" t="s">
        <v>596</v>
      </c>
    </row>
    <row r="186" spans="3:5" x14ac:dyDescent="0.25">
      <c r="C186" s="14"/>
      <c r="D186" s="14"/>
      <c r="E186" s="14" t="s">
        <v>597</v>
      </c>
    </row>
    <row r="187" spans="3:5" x14ac:dyDescent="0.25">
      <c r="C187" s="14"/>
      <c r="D187" s="14"/>
      <c r="E187" s="14" t="s">
        <v>598</v>
      </c>
    </row>
    <row r="188" spans="3:5" x14ac:dyDescent="0.25">
      <c r="C188" s="14"/>
      <c r="D188" s="14"/>
      <c r="E188" s="14" t="s">
        <v>599</v>
      </c>
    </row>
    <row r="189" spans="3:5" x14ac:dyDescent="0.25">
      <c r="C189" s="14"/>
      <c r="D189" s="14"/>
      <c r="E189" s="14" t="s">
        <v>600</v>
      </c>
    </row>
    <row r="190" spans="3:5" x14ac:dyDescent="0.25">
      <c r="C190" s="14"/>
      <c r="D190" s="14"/>
      <c r="E190" s="14" t="s">
        <v>601</v>
      </c>
    </row>
    <row r="191" spans="3:5" x14ac:dyDescent="0.25">
      <c r="C191" s="14"/>
      <c r="D191" s="14"/>
      <c r="E191" s="14" t="s">
        <v>602</v>
      </c>
    </row>
    <row r="192" spans="3:5" x14ac:dyDescent="0.25">
      <c r="C192" s="14"/>
      <c r="D192" s="14"/>
      <c r="E192" s="14" t="s">
        <v>603</v>
      </c>
    </row>
    <row r="193" spans="3:5" x14ac:dyDescent="0.25">
      <c r="C193" s="14"/>
      <c r="D193" s="14"/>
      <c r="E193" s="14" t="s">
        <v>604</v>
      </c>
    </row>
    <row r="194" spans="3:5" x14ac:dyDescent="0.25">
      <c r="C194" s="14"/>
      <c r="D194" s="14"/>
      <c r="E194" s="14" t="s">
        <v>605</v>
      </c>
    </row>
    <row r="195" spans="3:5" x14ac:dyDescent="0.25">
      <c r="C195" s="14"/>
      <c r="D195" s="14"/>
      <c r="E195" s="14" t="s">
        <v>606</v>
      </c>
    </row>
    <row r="196" spans="3:5" x14ac:dyDescent="0.25">
      <c r="C196" s="14"/>
      <c r="D196" s="14"/>
      <c r="E196" s="14" t="s">
        <v>607</v>
      </c>
    </row>
    <row r="197" spans="3:5" x14ac:dyDescent="0.25">
      <c r="C197" s="14"/>
      <c r="D197" s="14"/>
      <c r="E197" s="14" t="s">
        <v>608</v>
      </c>
    </row>
    <row r="198" spans="3:5" x14ac:dyDescent="0.25">
      <c r="C198" s="14"/>
      <c r="D198" s="14"/>
      <c r="E198" s="14" t="s">
        <v>609</v>
      </c>
    </row>
    <row r="199" spans="3:5" x14ac:dyDescent="0.25">
      <c r="C199" s="14"/>
      <c r="D199" s="14"/>
      <c r="E199" s="14" t="s">
        <v>610</v>
      </c>
    </row>
    <row r="200" spans="3:5" x14ac:dyDescent="0.25">
      <c r="C200" s="14"/>
      <c r="D200" s="14"/>
      <c r="E200" s="14" t="s">
        <v>611</v>
      </c>
    </row>
    <row r="201" spans="3:5" x14ac:dyDescent="0.25">
      <c r="C201" s="14"/>
      <c r="D201" s="14"/>
      <c r="E201" s="14" t="s">
        <v>612</v>
      </c>
    </row>
    <row r="202" spans="3:5" x14ac:dyDescent="0.25">
      <c r="C202" s="14"/>
      <c r="D202" s="14"/>
      <c r="E202" s="14" t="s">
        <v>613</v>
      </c>
    </row>
    <row r="203" spans="3:5" x14ac:dyDescent="0.25">
      <c r="C203" s="14"/>
      <c r="D203" s="14"/>
      <c r="E203" s="14" t="s">
        <v>614</v>
      </c>
    </row>
    <row r="204" spans="3:5" x14ac:dyDescent="0.25">
      <c r="C204" s="14"/>
      <c r="D204" s="14"/>
      <c r="E204" s="14" t="s">
        <v>615</v>
      </c>
    </row>
    <row r="205" spans="3:5" x14ac:dyDescent="0.25">
      <c r="C205" s="14"/>
      <c r="D205" s="14"/>
      <c r="E205" s="14" t="s">
        <v>616</v>
      </c>
    </row>
    <row r="206" spans="3:5" x14ac:dyDescent="0.25">
      <c r="C206" s="14"/>
      <c r="D206" s="14"/>
      <c r="E206" s="14" t="s">
        <v>617</v>
      </c>
    </row>
    <row r="207" spans="3:5" x14ac:dyDescent="0.25">
      <c r="E207" s="14" t="s">
        <v>618</v>
      </c>
    </row>
  </sheetData>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Expense Claim</vt:lpstr>
      <vt:lpstr>Extra Lines</vt:lpstr>
      <vt:lpstr>Currency Codes</vt:lpstr>
      <vt:lpstr>Dropdowns</vt:lpstr>
      <vt:lpstr>'Currency Codes'!Print_Area</vt:lpstr>
      <vt:lpstr>'Expense Claim'!Print_Area</vt:lpstr>
      <vt:lpstr>'Extra Lines'!Print_Area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Hollidge</dc:creator>
  <cp:lastModifiedBy>David Assirati</cp:lastModifiedBy>
  <cp:lastPrinted>2021-12-08T15:11:23Z</cp:lastPrinted>
  <dcterms:created xsi:type="dcterms:W3CDTF">2021-03-26T16:33:47Z</dcterms:created>
  <dcterms:modified xsi:type="dcterms:W3CDTF">2022-05-18T06:14:35Z</dcterms:modified>
</cp:coreProperties>
</file>